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accscorg.sharepoint.com/sites/ACCSC/Shared Documents/IRD/Institutional Development/1Application Edits - Working docs/Application Edits - 2026/Outlines/"/>
    </mc:Choice>
  </mc:AlternateContent>
  <xr:revisionPtr revIDLastSave="226" documentId="8_{0F577F75-95D7-4606-9787-D0EBDF797171}" xr6:coauthVersionLast="47" xr6:coauthVersionMax="47" xr10:uidLastSave="{23749EF4-3A33-40FE-A4A0-6443D19347F6}"/>
  <workbookProtection workbookAlgorithmName="SHA-512" workbookHashValue="DKDGUJXpnonTQtgV/9BTMNPOde0KsiWYuSQj7DKsA4aydJPYSYM33wnhGZsBJCkobxFEGW3hKCAseQQnsGZauw==" workbookSaltValue="pdjnNMiWXsmjKirnPqhagw==" workbookSpinCount="100000" lockStructure="1"/>
  <bookViews>
    <workbookView xWindow="-108" yWindow="-108" windowWidth="23256" windowHeight="12456" activeTab="1" xr2:uid="{00000000-000D-0000-FFFF-FFFF00000000}"/>
  </bookViews>
  <sheets>
    <sheet name="Instructions" sheetId="3" r:id="rId1"/>
    <sheet name="Non-Degree Program Outline" sheetId="2" r:id="rId2"/>
  </sheets>
  <definedNames>
    <definedName name="_xlnm.Print_Area" localSheetId="1">'Non-Degree Program Outline'!$A$1:$L$81</definedName>
    <definedName name="_xlnm.Print_Titles" localSheetId="1">'Non-Degree Program Outline'!$18:$19</definedName>
    <definedName name="Z_64B51952_D9AA_452F_BC7A_3B85F1E86BF7_.wvu.Cols" localSheetId="1" hidden="1">'Non-Degree Program Outline'!$AK:$AK</definedName>
    <definedName name="Z_64B51952_D9AA_452F_BC7A_3B85F1E86BF7_.wvu.PrintArea" localSheetId="1" hidden="1">'Non-Degree Program Outline'!$A$2:$L$81</definedName>
    <definedName name="Z_64B51952_D9AA_452F_BC7A_3B85F1E86BF7_.wvu.PrintTitles" localSheetId="1" hidden="1">'Non-Degree Program Outline'!$18:$19</definedName>
  </definedNames>
  <calcPr calcId="191029"/>
  <customWorkbookViews>
    <customWorkbookView name="Karen Marcinski - Personal View" guid="{64B51952-D9AA-452F-BC7A-3B85F1E86BF7}" mergeInterval="0" personalView="1" maximized="1" windowWidth="1916" windowHeight="746" activeSheetId="1"/>
    <customWorkbookView name="ademartini - Personal View" guid="{63332262-9939-433D-B529-B183CDD23CCB}" mergeInterval="0" personalView="1" maximized="1" xWindow="1" yWindow="1" windowWidth="1276" windowHeight="794" activeSheetId="1"/>
    <customWorkbookView name="jgurubatham - Personal View" guid="{0CE49298-8DFB-4932-B7CC-405EAE94FDC9}" mergeInterval="0" personalView="1" maximized="1" xWindow="1" yWindow="1" windowWidth="1276" windowHeight="579"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68" i="2" l="1"/>
  <c r="J68" i="2"/>
  <c r="I68" i="2"/>
  <c r="L68" i="2" s="1"/>
  <c r="G68" i="2"/>
  <c r="K67" i="2"/>
  <c r="J67" i="2"/>
  <c r="L67" i="2" s="1"/>
  <c r="I67" i="2"/>
  <c r="G67" i="2"/>
  <c r="K66" i="2"/>
  <c r="J66" i="2"/>
  <c r="I66" i="2"/>
  <c r="L66" i="2" s="1"/>
  <c r="G66" i="2"/>
  <c r="L65" i="2"/>
  <c r="K65" i="2"/>
  <c r="J65" i="2"/>
  <c r="I65" i="2"/>
  <c r="G65" i="2"/>
  <c r="K64" i="2"/>
  <c r="J64" i="2"/>
  <c r="I64" i="2"/>
  <c r="L64" i="2" s="1"/>
  <c r="G64" i="2"/>
  <c r="K58" i="2"/>
  <c r="J58" i="2"/>
  <c r="I58" i="2"/>
  <c r="L58" i="2" s="1"/>
  <c r="G58" i="2"/>
  <c r="H61" i="2" l="1"/>
  <c r="G20" i="2"/>
  <c r="I20" i="2"/>
  <c r="J20" i="2"/>
  <c r="K20" i="2"/>
  <c r="G21" i="2"/>
  <c r="I21" i="2"/>
  <c r="J21" i="2"/>
  <c r="K21" i="2"/>
  <c r="G22" i="2"/>
  <c r="I22" i="2"/>
  <c r="J22" i="2"/>
  <c r="K22" i="2"/>
  <c r="G23" i="2"/>
  <c r="I23" i="2"/>
  <c r="J23" i="2"/>
  <c r="K23" i="2"/>
  <c r="G24" i="2"/>
  <c r="I24" i="2"/>
  <c r="J24" i="2"/>
  <c r="K24" i="2"/>
  <c r="G25" i="2"/>
  <c r="I25" i="2"/>
  <c r="J25" i="2"/>
  <c r="K25" i="2"/>
  <c r="G26" i="2"/>
  <c r="I26" i="2"/>
  <c r="J26" i="2"/>
  <c r="K26" i="2"/>
  <c r="G27" i="2"/>
  <c r="I27" i="2"/>
  <c r="J27" i="2"/>
  <c r="K27" i="2"/>
  <c r="G28" i="2"/>
  <c r="I28" i="2"/>
  <c r="J28" i="2"/>
  <c r="K28" i="2"/>
  <c r="G29" i="2"/>
  <c r="I29" i="2"/>
  <c r="J29" i="2"/>
  <c r="K29" i="2"/>
  <c r="G30" i="2"/>
  <c r="I30" i="2"/>
  <c r="J30" i="2"/>
  <c r="K30" i="2"/>
  <c r="G31" i="2"/>
  <c r="I31" i="2"/>
  <c r="J31" i="2"/>
  <c r="K31" i="2"/>
  <c r="G32" i="2"/>
  <c r="I32" i="2"/>
  <c r="J32" i="2"/>
  <c r="K32" i="2"/>
  <c r="G33" i="2"/>
  <c r="I33" i="2"/>
  <c r="J33" i="2"/>
  <c r="K33" i="2"/>
  <c r="G34" i="2"/>
  <c r="I34" i="2"/>
  <c r="J34" i="2"/>
  <c r="K34" i="2"/>
  <c r="G35" i="2"/>
  <c r="I35" i="2"/>
  <c r="J35" i="2"/>
  <c r="K35" i="2"/>
  <c r="G36" i="2"/>
  <c r="I36" i="2"/>
  <c r="J36" i="2"/>
  <c r="K36" i="2"/>
  <c r="D61" i="2"/>
  <c r="D81" i="2" s="1"/>
  <c r="E61" i="2"/>
  <c r="E81" i="2" s="1"/>
  <c r="F61" i="2"/>
  <c r="F81" i="2" s="1"/>
  <c r="G37" i="2"/>
  <c r="I37" i="2"/>
  <c r="J37" i="2"/>
  <c r="K37" i="2"/>
  <c r="G38" i="2"/>
  <c r="I38" i="2"/>
  <c r="J38" i="2"/>
  <c r="K38" i="2"/>
  <c r="G39" i="2"/>
  <c r="I39" i="2"/>
  <c r="J39" i="2"/>
  <c r="K39" i="2"/>
  <c r="G40" i="2"/>
  <c r="I40" i="2"/>
  <c r="J40" i="2"/>
  <c r="K40" i="2"/>
  <c r="G41" i="2"/>
  <c r="I41" i="2"/>
  <c r="J41" i="2"/>
  <c r="K41" i="2"/>
  <c r="G42" i="2"/>
  <c r="I42" i="2"/>
  <c r="J42" i="2"/>
  <c r="K42" i="2"/>
  <c r="G43" i="2"/>
  <c r="I43" i="2"/>
  <c r="J43" i="2"/>
  <c r="K43" i="2"/>
  <c r="G44" i="2"/>
  <c r="I44" i="2"/>
  <c r="J44" i="2"/>
  <c r="K44" i="2"/>
  <c r="G45" i="2"/>
  <c r="I45" i="2"/>
  <c r="J45" i="2"/>
  <c r="K45" i="2"/>
  <c r="G46" i="2"/>
  <c r="I46" i="2"/>
  <c r="J46" i="2"/>
  <c r="K46" i="2"/>
  <c r="G47" i="2"/>
  <c r="I47" i="2"/>
  <c r="J47" i="2"/>
  <c r="K47" i="2"/>
  <c r="G48" i="2"/>
  <c r="I48" i="2"/>
  <c r="J48" i="2"/>
  <c r="K48" i="2"/>
  <c r="G49" i="2"/>
  <c r="I49" i="2"/>
  <c r="J49" i="2"/>
  <c r="K49" i="2"/>
  <c r="G50" i="2"/>
  <c r="I50" i="2"/>
  <c r="J50" i="2"/>
  <c r="K50" i="2"/>
  <c r="G51" i="2"/>
  <c r="I51" i="2"/>
  <c r="J51" i="2"/>
  <c r="K51" i="2"/>
  <c r="G52" i="2"/>
  <c r="I52" i="2"/>
  <c r="J52" i="2"/>
  <c r="K52" i="2"/>
  <c r="G53" i="2"/>
  <c r="I53" i="2"/>
  <c r="J53" i="2"/>
  <c r="K53" i="2"/>
  <c r="G54" i="2"/>
  <c r="I54" i="2"/>
  <c r="J54" i="2"/>
  <c r="K54" i="2"/>
  <c r="G55" i="2"/>
  <c r="I55" i="2"/>
  <c r="J55" i="2"/>
  <c r="K55" i="2"/>
  <c r="G56" i="2"/>
  <c r="I56" i="2"/>
  <c r="J56" i="2"/>
  <c r="K56" i="2"/>
  <c r="G57" i="2"/>
  <c r="I57" i="2"/>
  <c r="J57" i="2"/>
  <c r="K57" i="2"/>
  <c r="G59" i="2"/>
  <c r="I59" i="2"/>
  <c r="J59" i="2"/>
  <c r="K59" i="2"/>
  <c r="G60" i="2"/>
  <c r="I60" i="2"/>
  <c r="J60" i="2"/>
  <c r="K60" i="2"/>
  <c r="G62" i="2"/>
  <c r="I62" i="2"/>
  <c r="J62" i="2"/>
  <c r="K62" i="2"/>
  <c r="G63" i="2"/>
  <c r="I63" i="2"/>
  <c r="J63" i="2"/>
  <c r="K63" i="2"/>
  <c r="G69" i="2"/>
  <c r="I69" i="2"/>
  <c r="J69" i="2"/>
  <c r="K69" i="2"/>
  <c r="G70" i="2"/>
  <c r="I70" i="2"/>
  <c r="J70" i="2"/>
  <c r="K70" i="2"/>
  <c r="G71" i="2"/>
  <c r="I71" i="2"/>
  <c r="J71" i="2"/>
  <c r="K71" i="2"/>
  <c r="G72" i="2"/>
  <c r="I72" i="2"/>
  <c r="J72" i="2"/>
  <c r="K72" i="2"/>
  <c r="G73" i="2"/>
  <c r="I73" i="2"/>
  <c r="J73" i="2"/>
  <c r="K73" i="2"/>
  <c r="G74" i="2"/>
  <c r="I74" i="2"/>
  <c r="J74" i="2"/>
  <c r="K74" i="2"/>
  <c r="G75" i="2"/>
  <c r="I75" i="2"/>
  <c r="J75" i="2"/>
  <c r="K75" i="2"/>
  <c r="G76" i="2"/>
  <c r="I76" i="2"/>
  <c r="J76" i="2"/>
  <c r="K76" i="2"/>
  <c r="G77" i="2"/>
  <c r="I77" i="2"/>
  <c r="J77" i="2"/>
  <c r="K77" i="2"/>
  <c r="G78" i="2"/>
  <c r="I78" i="2"/>
  <c r="J78" i="2"/>
  <c r="K78" i="2"/>
  <c r="G79" i="2"/>
  <c r="I79" i="2"/>
  <c r="J79" i="2"/>
  <c r="K79" i="2"/>
  <c r="G80" i="2"/>
  <c r="I80" i="2"/>
  <c r="J80" i="2"/>
  <c r="K80" i="2"/>
  <c r="K61" i="2" l="1" a="1"/>
  <c r="K61" i="2" s="1"/>
  <c r="K81" i="2" s="1" a="1"/>
  <c r="K81" i="2" s="1"/>
  <c r="L35" i="2"/>
  <c r="L33" i="2"/>
  <c r="L32" i="2"/>
  <c r="L31" i="2"/>
  <c r="L29" i="2"/>
  <c r="L28" i="2"/>
  <c r="L27" i="2"/>
  <c r="L25" i="2"/>
  <c r="L24" i="2"/>
  <c r="L23" i="2"/>
  <c r="L21" i="2"/>
  <c r="L41" i="2"/>
  <c r="L36" i="2"/>
  <c r="L34" i="2"/>
  <c r="L30" i="2"/>
  <c r="L26" i="2"/>
  <c r="L22" i="2"/>
  <c r="L80" i="2"/>
  <c r="L77" i="2"/>
  <c r="L75" i="2"/>
  <c r="L73" i="2"/>
  <c r="L71" i="2"/>
  <c r="L69" i="2"/>
  <c r="L62" i="2"/>
  <c r="L59" i="2"/>
  <c r="L57" i="2"/>
  <c r="L55" i="2"/>
  <c r="L53" i="2"/>
  <c r="L51" i="2"/>
  <c r="L49" i="2"/>
  <c r="L47" i="2"/>
  <c r="L46" i="2"/>
  <c r="L45" i="2"/>
  <c r="L44" i="2"/>
  <c r="L43" i="2"/>
  <c r="L42" i="2"/>
  <c r="L40" i="2"/>
  <c r="L39" i="2"/>
  <c r="L38" i="2"/>
  <c r="L37" i="2"/>
  <c r="L79" i="2"/>
  <c r="L78" i="2"/>
  <c r="L76" i="2"/>
  <c r="L74" i="2"/>
  <c r="L72" i="2"/>
  <c r="L70" i="2"/>
  <c r="L63" i="2"/>
  <c r="L60" i="2"/>
  <c r="L56" i="2"/>
  <c r="L54" i="2"/>
  <c r="L52" i="2"/>
  <c r="L50" i="2"/>
  <c r="L48" i="2"/>
  <c r="G61" i="2"/>
  <c r="G81" i="2" l="1"/>
  <c r="H81" i="2"/>
  <c r="L20" i="2"/>
  <c r="L61" i="2" s="1"/>
  <c r="L81"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<sst xmlns="http://schemas.openxmlformats.org/spreadsheetml/2006/main" count="55" uniqueCount="47">
  <si>
    <t>School Name:</t>
  </si>
  <si>
    <t>TOTALS:</t>
  </si>
  <si>
    <t>Total Credit Hours</t>
  </si>
  <si>
    <t>Instructional Clock Hours</t>
  </si>
  <si>
    <t xml:space="preserve">Program Title: </t>
  </si>
  <si>
    <t>These are unscheduled hours for outside work such as projects, assignments, etc.</t>
  </si>
  <si>
    <t>Semester</t>
  </si>
  <si>
    <t>Quarter</t>
  </si>
  <si>
    <t>Total Instructional Clock Hours</t>
  </si>
  <si>
    <t>SUBTOTAL</t>
  </si>
  <si>
    <t>1 Clock Hour Didactic = 2 units</t>
  </si>
  <si>
    <t>1 Clock Hour Supervised Lab = 1.5 units</t>
  </si>
  <si>
    <t>1 Clock Hour Outside Work = 0.5 units</t>
  </si>
  <si>
    <t>1 Clock Hour Externship = 1 unit</t>
  </si>
  <si>
    <t>Didactic</t>
  </si>
  <si>
    <t>Supervised Lab</t>
  </si>
  <si>
    <t>1 Semester Credit Hours (SCH) = 45 Units</t>
  </si>
  <si>
    <t>1 Quarter Credit Hour (QCH) = 30 Units</t>
  </si>
  <si>
    <t>Please refer to Appendix III of the Standards of Accreditation for additional information.</t>
  </si>
  <si>
    <r>
      <t xml:space="preserve">Complete the top of the form (blue-shaded cells). </t>
    </r>
    <r>
      <rPr>
        <b/>
        <sz val="10"/>
        <rFont val="Arial"/>
        <family val="2"/>
      </rPr>
      <t/>
    </r>
  </si>
  <si>
    <t>All academic credit hours are rounded down to the nearest half/whole number.</t>
  </si>
  <si>
    <t>Instructions for Completing the Non-Degree Program Outline</t>
  </si>
  <si>
    <r>
      <rPr>
        <sz val="25"/>
        <rFont val="Times New Roman"/>
        <family val="1"/>
      </rPr>
      <t>Outline of a Non-Degree Program</t>
    </r>
    <r>
      <rPr>
        <sz val="24"/>
        <rFont val="Times New Roman"/>
        <family val="1"/>
      </rPr>
      <t xml:space="preserve"> </t>
    </r>
  </si>
  <si>
    <r>
      <t xml:space="preserve"> </t>
    </r>
    <r>
      <rPr>
        <b/>
        <sz val="14"/>
        <color rgb="FFFF0000"/>
        <rFont val="Times New Roman"/>
        <family val="1"/>
      </rPr>
      <t>Please Review Instructions Tab before Completing</t>
    </r>
  </si>
  <si>
    <t>PLEASE DO NOT CHANGE THE FORMULAS OR ALTER THE CALCULATIONS IN THE SPREADSHEET!</t>
  </si>
  <si>
    <t xml:space="preserve"> </t>
  </si>
  <si>
    <t>Calculated clock hours and credit hours MUST match state approval.</t>
  </si>
  <si>
    <r>
      <t>Use the (</t>
    </r>
    <r>
      <rPr>
        <b/>
        <sz val="11"/>
        <rFont val="Times New Roman"/>
        <family val="1"/>
      </rPr>
      <t xml:space="preserve">File </t>
    </r>
    <r>
      <rPr>
        <sz val="11"/>
        <rFont val="Times New Roman"/>
        <family val="1"/>
      </rPr>
      <t xml:space="preserve">menu) </t>
    </r>
    <r>
      <rPr>
        <b/>
        <sz val="11"/>
        <rFont val="Times New Roman"/>
        <family val="1"/>
      </rPr>
      <t>Save As</t>
    </r>
    <r>
      <rPr>
        <sz val="11"/>
        <rFont val="Times New Roman"/>
        <family val="1"/>
      </rPr>
      <t xml:space="preserve"> function to save outline.</t>
    </r>
  </si>
  <si>
    <r>
      <rPr>
        <b/>
        <sz val="11"/>
        <color rgb="FFFF0000"/>
        <rFont val="Times New Roman"/>
        <family val="1"/>
      </rPr>
      <t xml:space="preserve">Out-of-Class Work: </t>
    </r>
    <r>
      <rPr>
        <sz val="11"/>
        <rFont val="Times New Roman"/>
        <family val="1"/>
      </rPr>
      <t xml:space="preserve">Include the estimated amount of out-of-class work for each course, as appropriate. Remember, the institution must be able to justify the number of hours estimated for the out-of-class work. The out-of-class work must be consistent with course educational goals and objectives; documented, assessed/graded; and serve as an integral part of the structured, sequenced educational program. (See </t>
    </r>
    <r>
      <rPr>
        <i/>
        <sz val="11"/>
        <rFont val="Times New Roman"/>
        <family val="1"/>
      </rPr>
      <t>Appendix III, Standards of Accreditation</t>
    </r>
    <r>
      <rPr>
        <sz val="11"/>
        <rFont val="Times New Roman"/>
        <family val="1"/>
      </rPr>
      <t>.)</t>
    </r>
  </si>
  <si>
    <t xml:space="preserve">Enter course numbers and titles, didactic hours, supervised lab hours, externship hours, and out-of-class work hours, if applicable. </t>
  </si>
  <si>
    <r>
      <rPr>
        <b/>
        <sz val="9"/>
        <rFont val="Times New Roman"/>
        <family val="1"/>
      </rPr>
      <t>Total</t>
    </r>
    <r>
      <rPr>
        <sz val="9"/>
        <rFont val="Times New Roman"/>
        <family val="1"/>
      </rPr>
      <t xml:space="preserve"> Out-of-Class Work Clock Hours for Academic Credit </t>
    </r>
  </si>
  <si>
    <t>Out-of-Class Work</t>
  </si>
  <si>
    <t>Out-of-Class Work Hours:</t>
  </si>
  <si>
    <t xml:space="preserve">Total Credit Hours includes the calculation for Total Out-of-Class Work </t>
  </si>
  <si>
    <t>Course Prefix/Number/Course Titles</t>
  </si>
  <si>
    <t xml:space="preserve">Program Lenth in Months: </t>
  </si>
  <si>
    <t>x</t>
  </si>
  <si>
    <t>Externship / Clinical Hours</t>
  </si>
  <si>
    <t>ACCSC Minimum Requirements:</t>
  </si>
  <si>
    <t xml:space="preserve">Credit hours for this program are  measured in  X one):   </t>
  </si>
  <si>
    <r>
      <t>The ACCSC Outline for a Non-Degree Program is for</t>
    </r>
    <r>
      <rPr>
        <b/>
        <u/>
        <sz val="11"/>
        <color rgb="FFFF0000"/>
        <rFont val="Times New Roman"/>
        <family val="1"/>
      </rPr>
      <t xml:space="preserve"> calculating academic credit hours</t>
    </r>
    <r>
      <rPr>
        <b/>
        <sz val="11"/>
        <rFont val="Times New Roman"/>
        <family val="1"/>
      </rPr>
      <t>; therefore, the school's academic credit hours as calculated on the outline may differ from calculations for financial aid credit hours. Schools are reminded that they must maintain compliance with all applicable federal, state, and local government requirements (</t>
    </r>
    <r>
      <rPr>
        <b/>
        <i/>
        <sz val="11"/>
        <rFont val="Times New Roman"/>
        <family val="1"/>
      </rPr>
      <t>Section I (B)(1)(e)(iii), Rules of Process and Procedure, Standards of Accreditation</t>
    </r>
    <r>
      <rPr>
        <b/>
        <sz val="11"/>
        <rFont val="Times New Roman"/>
        <family val="1"/>
      </rPr>
      <t xml:space="preserve">). Contact your Regional Case Manager at the United States Department of Education for guidance regarding financial aid credit calculations. </t>
    </r>
  </si>
  <si>
    <t>Revised July 2026</t>
  </si>
  <si>
    <t xml:space="preserve">To convert a non-degree program to credit hours requires the school to demonstrate that &gt;50% of the courses in the program include out-of-class work assignments/hours. </t>
  </si>
  <si>
    <t>NOTE: If the school wishes to establish credit hours that align with the Carnegie Unit calculation for credit hours, the school must include (and be able to document) that for every one (1) hour of didactic instruction there are at least two (2) hours of outside work. Example: Semester Credits: Didactic class-45 clock hours; out-of-class work-90 clock hours; credit hours-3 semester credits. Quarter Credits:  Didactic class-45 clock hours; out-of-class work-90 clock hours; credit hours-4.5 quarter credits</t>
  </si>
  <si>
    <t>Review the total clock/credit/externship/outside work hours to ensure calculated totals are accurately reflected on Page 1 of the application or align with the approved clock and credit hours for an existing program (as published in the ACCSC Website Directory)</t>
  </si>
  <si>
    <r>
      <t xml:space="preserve">Calcuated Credit Hours
</t>
    </r>
    <r>
      <rPr>
        <i/>
        <sz val="9"/>
        <rFont val="Times New Roman"/>
        <family val="1"/>
      </rPr>
      <t>Credit hours are automatically rounded down to the
 nearest half/whole number</t>
    </r>
  </si>
  <si>
    <t>Please complete the following chart indicating the clock and credit hours within the program. A separate chart is required for each approved diploma or certificate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</si>
</sst>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10"/>
      <name val="Times New Roman"/>
      <family val="1"/>
    </font>
    <font>
      <sz val="9"/>
      <name val="Times New Roman"/>
      <family val="1"/>
    </font>
    <font>
      <b/>
      <sz val="10"/>
      <name val="Times New Roman"/>
      <family val="1"/>
    </font>
    <font>
      <b/>
      <i/>
      <sz val="10"/>
      <name val="Times New Roman"/>
      <family val="1"/>
    </font>
    <font>
      <b/>
      <sz val="10"/>
      <name val="Arial"/>
      <family val="2"/>
    </font>
    <font>
      <sz val="9"/>
      <name val="Arial"/>
      <family val="2"/>
    </font>
    <font>
      <sz val="25"/>
      <name val="Times New Roman"/>
      <family val="1"/>
    </font>
    <font>
      <i/>
      <sz val="8"/>
      <name val="Arial"/>
      <family val="2"/>
    </font>
    <font>
      <b/>
      <sz val="11"/>
      <name val="Arial"/>
      <family val="2"/>
    </font>
    <font>
      <b/>
      <sz val="9"/>
      <name val="Times New Roman"/>
      <family val="1"/>
    </font>
    <font>
      <sz val="8"/>
      <name val="Times New Roman"/>
      <family val="1"/>
    </font>
    <font>
      <sz val="24"/>
      <name val="Times New Roman"/>
      <family val="1"/>
    </font>
    <font>
      <sz val="14"/>
      <color rgb="FFFF0000"/>
      <name val="Times New Roman"/>
      <family val="1"/>
    </font>
    <font>
      <b/>
      <sz val="14"/>
      <color rgb="FFFF0000"/>
      <name val="Times New Roman"/>
      <family val="1"/>
    </font>
    <font>
      <sz val="11"/>
      <name val="Times New Roman"/>
      <family val="1"/>
    </font>
    <font>
      <b/>
      <sz val="11"/>
      <name val="Times New Roman"/>
      <family val="1"/>
    </font>
    <font>
      <b/>
      <sz val="11"/>
      <color rgb="FFFF0000"/>
      <name val="Times New Roman"/>
      <family val="1"/>
    </font>
    <font>
      <b/>
      <i/>
      <sz val="11"/>
      <name val="Times New Roman"/>
      <family val="1"/>
    </font>
    <font>
      <i/>
      <sz val="11"/>
      <name val="Times New Roman"/>
      <family val="1"/>
    </font>
    <font>
      <b/>
      <u/>
      <sz val="11"/>
      <color rgb="FFFF0000"/>
      <name val="Times New Roman"/>
      <family val="1"/>
    </font>
    <font>
      <sz val="10"/>
      <name val="Arial"/>
      <family val="2"/>
    </font>
    <font>
      <b/>
      <sz val="14"/>
      <name val="Arial"/>
      <family val="2"/>
    </font>
    <font>
      <i/>
      <sz val="9"/>
      <name val="Times New Roman"/>
      <family val="1"/>
    </font>
  </fonts>
  <fills count="5">
    <fill>
      <patternFill patternType="none"/>
    </fill>
    <fill>
      <patternFill patternType="gray125"/>
    </fill>
    <fill>
      <patternFill patternType="solid">
        <fgColor theme="3" tint="0.79998168889431442"/>
        <bgColor indexed="64"/>
      </patternFill>
    </fill>
    <fill>
      <patternFill patternType="solid">
        <fgColor theme="3" tint="0.59996337778862885"/>
        <bgColor indexed="64"/>
      </patternFill>
    </fill>
    <fill>
      <patternFill patternType="solid">
        <fgColor theme="3" tint="0.59999389629810485"/>
        <bgColor indexed="64"/>
      </patternFill>
    </fill>
  </fills>
  <borders count="67">
    <border>
      <left/>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diagonal/>
    </border>
    <border>
      <left style="thick">
        <color indexed="64"/>
      </left>
      <right/>
      <top style="thick">
        <color indexed="64"/>
      </top>
      <bottom style="thick">
        <color indexed="64"/>
      </bottom>
      <diagonal/>
    </border>
    <border>
      <left style="double">
        <color indexed="64"/>
      </left>
      <right/>
      <top style="thick">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ck">
        <color indexed="64"/>
      </left>
      <right style="thin">
        <color indexed="64"/>
      </right>
      <top style="thin">
        <color indexed="64"/>
      </top>
      <bottom/>
      <diagonal/>
    </border>
    <border>
      <left style="thick">
        <color indexed="64"/>
      </left>
      <right style="thick">
        <color indexed="64"/>
      </right>
      <top style="thick">
        <color indexed="64"/>
      </top>
      <bottom style="medium">
        <color indexed="64"/>
      </bottom>
      <diagonal/>
    </border>
    <border>
      <left style="thick">
        <color indexed="64"/>
      </left>
      <right/>
      <top style="thick">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double">
        <color indexed="64"/>
      </right>
      <top/>
      <bottom/>
      <diagonal/>
    </border>
    <border>
      <left/>
      <right style="double">
        <color indexed="64"/>
      </right>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top style="thin">
        <color indexed="64"/>
      </top>
      <bottom/>
      <diagonal/>
    </border>
    <border>
      <left/>
      <right style="double">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double">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double">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double">
        <color indexed="64"/>
      </left>
      <right style="thick">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style="thick">
        <color indexed="64"/>
      </left>
      <right style="medium">
        <color indexed="64"/>
      </right>
      <top style="thick">
        <color indexed="64"/>
      </top>
      <bottom style="medium">
        <color indexed="64"/>
      </bottom>
      <diagonal/>
    </border>
    <border>
      <left style="thick">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bottom style="thin">
        <color indexed="64"/>
      </bottom>
      <diagonal/>
    </border>
    <border>
      <left style="double">
        <color indexed="64"/>
      </left>
      <right style="thick">
        <color indexed="64"/>
      </right>
      <top style="thick">
        <color indexed="64"/>
      </top>
      <bottom style="thick">
        <color indexed="64"/>
      </bottom>
      <diagonal/>
    </border>
  </borders>
  <cellStyleXfs count="2">
    <xf numFmtId="0" fontId="0" fillId="0" borderId="0"/>
    <xf numFmtId="0" fontId="21" fillId="0" borderId="0"/>
  </cellStyleXfs>
  <cellXfs count="140">
    <xf numFmtId="0" fontId="0" fillId="0" borderId="0" xfId="0"/>
    <xf numFmtId="0" fontId="1" fillId="0" borderId="0" xfId="0" applyFo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3" fillId="0" borderId="7" xfId="0" applyFont="1" applyBorder="1"/>
    <xf numFmtId="0" fontId="1" fillId="0" borderId="8" xfId="0" applyFont="1" applyBorder="1"/>
    <xf numFmtId="0" fontId="1" fillId="0" borderId="12" xfId="0" applyFont="1" applyBorder="1" applyAlignment="1" applyProtection="1">
      <alignment horizontal="center"/>
      <protection locked="0"/>
    </xf>
    <xf numFmtId="0" fontId="1" fillId="0" borderId="9" xfId="0" applyFont="1" applyBorder="1" applyAlignment="1" applyProtection="1">
      <alignment horizontal="center"/>
      <protection locked="0"/>
    </xf>
    <xf numFmtId="2" fontId="1" fillId="0" borderId="13" xfId="0" applyNumberFormat="1" applyFont="1" applyBorder="1" applyAlignment="1">
      <alignment horizontal="center"/>
    </xf>
    <xf numFmtId="2" fontId="3" fillId="0" borderId="14" xfId="0" applyNumberFormat="1" applyFont="1" applyBorder="1" applyAlignment="1">
      <alignment horizontal="center"/>
    </xf>
    <xf numFmtId="2" fontId="3" fillId="0" borderId="15" xfId="0" applyNumberFormat="1" applyFont="1" applyBorder="1" applyAlignment="1">
      <alignment horizontal="center"/>
    </xf>
    <xf numFmtId="2" fontId="3" fillId="0" borderId="16" xfId="0" applyNumberFormat="1" applyFont="1" applyBorder="1" applyAlignment="1">
      <alignment horizontal="center"/>
    </xf>
    <xf numFmtId="2" fontId="3" fillId="0" borderId="17" xfId="0" applyNumberFormat="1" applyFont="1" applyBorder="1" applyAlignment="1">
      <alignment horizontal="center"/>
    </xf>
    <xf numFmtId="0" fontId="3" fillId="0" borderId="3" xfId="0" applyFont="1" applyBorder="1" applyAlignment="1">
      <alignment horizontal="center"/>
    </xf>
    <xf numFmtId="0" fontId="3" fillId="0" borderId="7" xfId="0" applyFont="1" applyBorder="1" applyAlignment="1">
      <alignment horizontal="center" wrapText="1"/>
    </xf>
    <xf numFmtId="2" fontId="1" fillId="0" borderId="18" xfId="0" applyNumberFormat="1" applyFont="1" applyBorder="1" applyAlignment="1">
      <alignment horizontal="center"/>
    </xf>
    <xf numFmtId="2" fontId="1" fillId="0" borderId="19" xfId="0" applyNumberFormat="1" applyFont="1" applyBorder="1" applyAlignment="1">
      <alignment horizontal="center"/>
    </xf>
    <xf numFmtId="2" fontId="3" fillId="0" borderId="0" xfId="0" applyNumberFormat="1" applyFont="1" applyAlignment="1">
      <alignment horizontal="center"/>
    </xf>
    <xf numFmtId="0" fontId="3" fillId="0" borderId="20" xfId="0" applyFont="1" applyBorder="1" applyAlignment="1">
      <alignment horizontal="center" wrapText="1"/>
    </xf>
    <xf numFmtId="0" fontId="1" fillId="0" borderId="21" xfId="0" applyFont="1" applyBorder="1" applyAlignment="1">
      <alignment horizontal="center" textRotation="90" wrapText="1"/>
    </xf>
    <xf numFmtId="0" fontId="1" fillId="0" borderId="9" xfId="0" applyFont="1" applyBorder="1" applyAlignment="1">
      <alignment horizontal="center" textRotation="90" wrapText="1"/>
    </xf>
    <xf numFmtId="0" fontId="3" fillId="0" borderId="22" xfId="0" applyFont="1" applyBorder="1" applyAlignment="1">
      <alignment horizontal="center"/>
    </xf>
    <xf numFmtId="0" fontId="3" fillId="0" borderId="27" xfId="0" applyFont="1" applyBorder="1" applyAlignment="1">
      <alignment horizontal="center"/>
    </xf>
    <xf numFmtId="0" fontId="1" fillId="0" borderId="0" xfId="0" applyFont="1" applyProtection="1">
      <protection locked="0"/>
    </xf>
    <xf numFmtId="2" fontId="3" fillId="0" borderId="29" xfId="0" applyNumberFormat="1" applyFont="1" applyBorder="1" applyAlignment="1">
      <alignment horizontal="center"/>
    </xf>
    <xf numFmtId="2" fontId="3" fillId="0" borderId="30" xfId="0" applyNumberFormat="1" applyFont="1" applyBorder="1" applyAlignment="1">
      <alignment horizontal="center"/>
    </xf>
    <xf numFmtId="0" fontId="3" fillId="0" borderId="57" xfId="0" applyFont="1" applyBorder="1" applyAlignment="1">
      <alignment horizontal="center" vertical="center" wrapText="1"/>
    </xf>
    <xf numFmtId="0" fontId="2" fillId="0" borderId="6" xfId="0" applyFont="1" applyBorder="1" applyAlignment="1">
      <alignment horizontal="center" wrapText="1"/>
    </xf>
    <xf numFmtId="1" fontId="1" fillId="0" borderId="7" xfId="0" applyNumberFormat="1" applyFont="1" applyBorder="1" applyAlignment="1" applyProtection="1">
      <alignment horizontal="center"/>
      <protection locked="0"/>
    </xf>
    <xf numFmtId="0" fontId="3" fillId="0" borderId="7" xfId="0" applyFont="1" applyBorder="1" applyAlignment="1">
      <alignment horizontal="center"/>
    </xf>
    <xf numFmtId="0" fontId="1" fillId="2" borderId="3" xfId="0" applyFont="1" applyFill="1" applyBorder="1" applyAlignment="1" applyProtection="1">
      <alignment horizontal="center"/>
      <protection locked="0"/>
    </xf>
    <xf numFmtId="0" fontId="1" fillId="0" borderId="1" xfId="0" applyFont="1" applyBorder="1" applyAlignment="1">
      <alignment horizontal="left"/>
    </xf>
    <xf numFmtId="0" fontId="1" fillId="0" borderId="0" xfId="0" applyFont="1" applyAlignment="1">
      <alignment horizontal="left"/>
    </xf>
    <xf numFmtId="0" fontId="1" fillId="0" borderId="2" xfId="0" applyFont="1" applyBorder="1" applyAlignment="1">
      <alignment horizontal="left"/>
    </xf>
    <xf numFmtId="0" fontId="1" fillId="0" borderId="0" xfId="0" applyFont="1" applyAlignment="1">
      <alignment wrapText="1"/>
    </xf>
    <xf numFmtId="2" fontId="1" fillId="0" borderId="0" xfId="0" applyNumberFormat="1" applyFont="1" applyAlignment="1">
      <alignment horizontal="center"/>
    </xf>
    <xf numFmtId="2" fontId="3" fillId="0" borderId="58" xfId="0" applyNumberFormat="1" applyFont="1" applyBorder="1" applyAlignment="1">
      <alignment horizontal="center"/>
    </xf>
    <xf numFmtId="2" fontId="3" fillId="0" borderId="63" xfId="0" applyNumberFormat="1" applyFont="1" applyBorder="1" applyAlignment="1">
      <alignment horizontal="center"/>
    </xf>
    <xf numFmtId="0" fontId="1" fillId="0" borderId="65" xfId="0" applyFont="1" applyBorder="1" applyAlignment="1" applyProtection="1">
      <alignment horizontal="center"/>
      <protection locked="0"/>
    </xf>
    <xf numFmtId="1" fontId="1" fillId="0" borderId="12" xfId="0" applyNumberFormat="1" applyFont="1" applyBorder="1" applyAlignment="1" applyProtection="1">
      <alignment horizontal="center"/>
      <protection locked="0"/>
    </xf>
    <xf numFmtId="0" fontId="2" fillId="0" borderId="3" xfId="0" applyFont="1" applyBorder="1" applyAlignment="1">
      <alignment horizontal="center" wrapText="1"/>
    </xf>
    <xf numFmtId="0" fontId="21" fillId="0" borderId="0" xfId="1" applyAlignment="1">
      <alignment horizontal="left" vertical="center"/>
    </xf>
    <xf numFmtId="49" fontId="15" fillId="4" borderId="0" xfId="1" applyNumberFormat="1" applyFont="1" applyFill="1" applyAlignment="1">
      <alignment horizontal="left" vertical="center"/>
    </xf>
    <xf numFmtId="0" fontId="15" fillId="0" borderId="0" xfId="1" applyFont="1" applyAlignment="1">
      <alignment horizontal="left" vertical="center" wrapText="1"/>
    </xf>
    <xf numFmtId="0" fontId="16" fillId="0" borderId="0" xfId="1" applyFont="1" applyAlignment="1">
      <alignment horizontal="left" vertical="center" wrapText="1"/>
    </xf>
    <xf numFmtId="0" fontId="17" fillId="0" borderId="0" xfId="1" applyFont="1" applyAlignment="1">
      <alignment horizontal="left" vertical="center" wrapText="1"/>
    </xf>
    <xf numFmtId="0" fontId="1" fillId="0" borderId="0" xfId="1" applyFont="1" applyAlignment="1">
      <alignment horizontal="left" vertical="center" wrapText="1"/>
    </xf>
    <xf numFmtId="0" fontId="11" fillId="0" borderId="0" xfId="1" applyFont="1" applyAlignment="1">
      <alignment horizontal="right" vertical="center"/>
    </xf>
    <xf numFmtId="2" fontId="3" fillId="0" borderId="24" xfId="0" applyNumberFormat="1" applyFont="1" applyBorder="1" applyAlignment="1">
      <alignment horizontal="center"/>
    </xf>
    <xf numFmtId="2" fontId="3" fillId="0" borderId="23" xfId="0" applyNumberFormat="1" applyFont="1" applyBorder="1" applyAlignment="1">
      <alignment horizontal="center"/>
    </xf>
    <xf numFmtId="2" fontId="3" fillId="0" borderId="66" xfId="0" applyNumberFormat="1" applyFont="1" applyBorder="1" applyAlignment="1">
      <alignment horizontal="center"/>
    </xf>
    <xf numFmtId="0" fontId="8" fillId="0" borderId="4" xfId="0" applyFont="1" applyBorder="1" applyAlignment="1">
      <alignment horizontal="right"/>
    </xf>
    <xf numFmtId="0" fontId="1" fillId="0" borderId="10" xfId="0" applyFont="1" applyBorder="1" applyAlignment="1">
      <alignment horizontal="center" textRotation="90" wrapText="1"/>
    </xf>
    <xf numFmtId="2" fontId="1" fillId="0" borderId="10" xfId="0" applyNumberFormat="1" applyFont="1" applyBorder="1" applyAlignment="1" applyProtection="1">
      <alignment horizontal="center"/>
      <protection hidden="1"/>
    </xf>
    <xf numFmtId="2" fontId="1" fillId="0" borderId="12" xfId="0" applyNumberFormat="1" applyFont="1" applyBorder="1" applyAlignment="1" applyProtection="1">
      <alignment horizontal="center"/>
      <protection hidden="1"/>
    </xf>
    <xf numFmtId="2" fontId="1" fillId="0" borderId="11" xfId="0" applyNumberFormat="1" applyFont="1" applyBorder="1" applyAlignment="1" applyProtection="1">
      <alignment horizontal="center"/>
      <protection hidden="1"/>
    </xf>
    <xf numFmtId="2" fontId="1" fillId="0" borderId="8" xfId="0" applyNumberFormat="1" applyFont="1" applyBorder="1" applyAlignment="1" applyProtection="1">
      <alignment horizontal="center"/>
      <protection hidden="1"/>
    </xf>
    <xf numFmtId="2" fontId="1" fillId="0" borderId="28" xfId="0" applyNumberFormat="1" applyFont="1" applyBorder="1" applyAlignment="1" applyProtection="1">
      <alignment horizontal="center"/>
      <protection hidden="1"/>
    </xf>
    <xf numFmtId="2" fontId="1" fillId="0" borderId="25" xfId="0" applyNumberFormat="1" applyFont="1" applyBorder="1" applyAlignment="1" applyProtection="1">
      <alignment horizontal="center"/>
      <protection hidden="1"/>
    </xf>
    <xf numFmtId="2" fontId="1" fillId="0" borderId="26" xfId="0" applyNumberFormat="1" applyFont="1" applyBorder="1" applyAlignment="1" applyProtection="1">
      <alignment horizontal="center"/>
      <protection hidden="1"/>
    </xf>
    <xf numFmtId="2" fontId="1" fillId="0" borderId="61" xfId="0" applyNumberFormat="1" applyFont="1" applyBorder="1" applyAlignment="1" applyProtection="1">
      <alignment horizontal="center"/>
      <protection hidden="1"/>
    </xf>
    <xf numFmtId="2" fontId="1" fillId="0" borderId="62" xfId="0" applyNumberFormat="1" applyFont="1" applyBorder="1" applyAlignment="1" applyProtection="1">
      <alignment horizontal="center"/>
      <protection hidden="1"/>
    </xf>
    <xf numFmtId="2" fontId="3" fillId="0" borderId="29" xfId="0" applyNumberFormat="1" applyFont="1" applyBorder="1" applyAlignment="1" applyProtection="1">
      <alignment horizontal="center"/>
      <protection hidden="1"/>
    </xf>
    <xf numFmtId="2" fontId="3" fillId="0" borderId="60" xfId="0" applyNumberFormat="1" applyFont="1" applyBorder="1" applyAlignment="1" applyProtection="1">
      <alignment horizontal="center"/>
      <protection hidden="1"/>
    </xf>
    <xf numFmtId="2" fontId="3" fillId="0" borderId="64" xfId="0" applyNumberFormat="1" applyFont="1" applyBorder="1" applyAlignment="1" applyProtection="1">
      <alignment horizontal="center"/>
      <protection hidden="1"/>
    </xf>
    <xf numFmtId="2" fontId="3" fillId="0" borderId="59" xfId="0" applyNumberFormat="1" applyFont="1" applyBorder="1" applyAlignment="1" applyProtection="1">
      <alignment horizontal="center"/>
      <protection hidden="1"/>
    </xf>
    <xf numFmtId="2" fontId="1" fillId="0" borderId="9" xfId="0" applyNumberFormat="1" applyFont="1" applyBorder="1" applyAlignment="1" applyProtection="1">
      <alignment horizontal="center"/>
      <protection hidden="1"/>
    </xf>
    <xf numFmtId="0" fontId="12" fillId="0" borderId="0" xfId="0" applyFont="1" applyAlignment="1">
      <alignment horizontal="center"/>
    </xf>
    <xf numFmtId="0" fontId="0" fillId="0" borderId="0" xfId="0"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37" xfId="0" applyFont="1" applyBorder="1" applyAlignment="1">
      <alignment horizontal="center"/>
    </xf>
    <xf numFmtId="0" fontId="4" fillId="0" borderId="1"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1" fillId="2" borderId="3" xfId="0"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0" borderId="1" xfId="0" applyFont="1" applyBorder="1" applyAlignment="1">
      <alignment horizontal="left"/>
    </xf>
    <xf numFmtId="0" fontId="1" fillId="0" borderId="0" xfId="0" applyFont="1" applyAlignment="1">
      <alignment horizontal="left"/>
    </xf>
    <xf numFmtId="0" fontId="1" fillId="0" borderId="34" xfId="0" applyFont="1" applyBorder="1" applyAlignment="1">
      <alignment horizontal="left"/>
    </xf>
    <xf numFmtId="0" fontId="0" fillId="0" borderId="22" xfId="0" applyBorder="1" applyAlignment="1">
      <alignment vertical="center" wrapText="1"/>
    </xf>
    <xf numFmtId="0" fontId="0" fillId="0" borderId="3" xfId="0" applyBorder="1" applyAlignment="1">
      <alignment vertical="center" wrapText="1"/>
    </xf>
    <xf numFmtId="0" fontId="2" fillId="0" borderId="36" xfId="0" applyFont="1" applyBorder="1" applyAlignment="1" applyProtection="1">
      <alignment horizontal="left" wrapText="1"/>
      <protection locked="0"/>
    </xf>
    <xf numFmtId="0" fontId="6" fillId="0" borderId="7" xfId="0" applyFont="1" applyBorder="1" applyAlignment="1" applyProtection="1">
      <alignment wrapText="1"/>
      <protection locked="0"/>
    </xf>
    <xf numFmtId="0" fontId="6" fillId="0" borderId="37" xfId="0" applyFont="1" applyBorder="1" applyAlignment="1" applyProtection="1">
      <alignment wrapText="1"/>
      <protection locked="0"/>
    </xf>
    <xf numFmtId="0" fontId="1" fillId="0" borderId="2" xfId="0" applyFont="1" applyBorder="1" applyAlignment="1">
      <alignment horizontal="left"/>
    </xf>
    <xf numFmtId="0" fontId="1" fillId="0" borderId="3" xfId="0" applyFont="1" applyBorder="1" applyAlignment="1">
      <alignment horizontal="left"/>
    </xf>
    <xf numFmtId="0" fontId="1" fillId="0" borderId="35" xfId="0" applyFont="1" applyBorder="1" applyAlignment="1">
      <alignment horizontal="left"/>
    </xf>
    <xf numFmtId="0" fontId="3" fillId="0" borderId="40" xfId="0" applyFont="1" applyBorder="1" applyAlignment="1">
      <alignment horizontal="right"/>
    </xf>
    <xf numFmtId="0" fontId="3" fillId="0" borderId="41" xfId="0" applyFont="1" applyBorder="1" applyAlignment="1">
      <alignment horizontal="right"/>
    </xf>
    <xf numFmtId="0" fontId="2" fillId="0" borderId="7" xfId="0" applyFont="1" applyBorder="1" applyAlignment="1" applyProtection="1">
      <alignment horizontal="left" wrapText="1"/>
      <protection locked="0"/>
    </xf>
    <xf numFmtId="0" fontId="2" fillId="0" borderId="37" xfId="0" applyFont="1" applyBorder="1" applyAlignment="1" applyProtection="1">
      <alignment horizontal="left" wrapText="1"/>
      <protection locked="0"/>
    </xf>
    <xf numFmtId="0" fontId="2" fillId="0" borderId="2" xfId="0" applyFont="1" applyBorder="1" applyAlignment="1" applyProtection="1">
      <alignment horizontal="left" wrapText="1"/>
      <protection locked="0"/>
    </xf>
    <xf numFmtId="0" fontId="2" fillId="0" borderId="3" xfId="0" applyFont="1" applyBorder="1" applyAlignment="1" applyProtection="1">
      <alignment horizontal="left" wrapText="1"/>
      <protection locked="0"/>
    </xf>
    <xf numFmtId="0" fontId="2" fillId="0" borderId="35" xfId="0" applyFont="1" applyBorder="1" applyAlignment="1" applyProtection="1">
      <alignment horizontal="left" wrapText="1"/>
      <protection locked="0"/>
    </xf>
    <xf numFmtId="0" fontId="3" fillId="0" borderId="42" xfId="0" applyFont="1" applyBorder="1" applyAlignment="1">
      <alignment horizontal="right"/>
    </xf>
    <xf numFmtId="0" fontId="2" fillId="0" borderId="43" xfId="0" applyFont="1" applyBorder="1" applyAlignment="1" applyProtection="1">
      <alignment horizontal="left" wrapText="1"/>
      <protection locked="0"/>
    </xf>
    <xf numFmtId="0" fontId="2" fillId="0" borderId="9" xfId="0" applyFont="1" applyBorder="1" applyAlignment="1" applyProtection="1">
      <alignment horizontal="left" wrapText="1"/>
      <protection locked="0"/>
    </xf>
    <xf numFmtId="0" fontId="2" fillId="0" borderId="13" xfId="0" applyFont="1" applyBorder="1" applyAlignment="1" applyProtection="1">
      <alignment horizontal="left" wrapText="1"/>
      <protection locked="0"/>
    </xf>
    <xf numFmtId="0" fontId="3" fillId="0" borderId="44"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3" fillId="0" borderId="45" xfId="0" applyFont="1" applyBorder="1" applyAlignment="1">
      <alignment horizontal="center"/>
    </xf>
    <xf numFmtId="0" fontId="7" fillId="0" borderId="46" xfId="0" applyFont="1" applyBorder="1" applyAlignment="1">
      <alignment horizontal="center"/>
    </xf>
    <xf numFmtId="0" fontId="7" fillId="0" borderId="47" xfId="0" applyFont="1" applyBorder="1" applyAlignment="1">
      <alignment horizontal="center"/>
    </xf>
    <xf numFmtId="0" fontId="2" fillId="0" borderId="48" xfId="0" applyFont="1" applyBorder="1" applyAlignment="1">
      <alignment horizontal="center" vertical="top" wrapText="1"/>
    </xf>
    <xf numFmtId="0" fontId="2" fillId="0" borderId="49" xfId="0" applyFont="1" applyBorder="1" applyAlignment="1">
      <alignment horizontal="center" vertical="top" wrapText="1"/>
    </xf>
    <xf numFmtId="0" fontId="2" fillId="0" borderId="50" xfId="0" applyFont="1" applyBorder="1" applyAlignment="1">
      <alignment horizontal="center" vertical="top" wrapText="1"/>
    </xf>
    <xf numFmtId="0" fontId="2" fillId="0" borderId="51" xfId="0" applyFont="1" applyBorder="1" applyAlignment="1">
      <alignment horizontal="center" vertical="top" wrapText="1"/>
    </xf>
    <xf numFmtId="0" fontId="2" fillId="0" borderId="52" xfId="0" applyFont="1" applyBorder="1" applyAlignment="1">
      <alignment horizontal="center" vertical="top" wrapText="1"/>
    </xf>
    <xf numFmtId="0" fontId="2" fillId="0" borderId="53" xfId="0" applyFont="1" applyBorder="1" applyAlignment="1">
      <alignment horizontal="center" vertical="top" wrapText="1"/>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56" xfId="0" applyFont="1" applyBorder="1" applyAlignment="1">
      <alignment horizontal="center" vertical="center" wrapText="1"/>
    </xf>
    <xf numFmtId="0" fontId="3" fillId="0" borderId="36" xfId="0" applyFont="1" applyBorder="1" applyAlignment="1">
      <alignment horizontal="center"/>
    </xf>
    <xf numFmtId="0" fontId="3" fillId="0" borderId="8" xfId="0" applyFont="1" applyBorder="1" applyAlignment="1">
      <alignment horizontal="center"/>
    </xf>
    <xf numFmtId="0" fontId="3" fillId="0" borderId="38" xfId="0" applyFont="1" applyBorder="1" applyAlignment="1">
      <alignment horizontal="center" vertical="center"/>
    </xf>
    <xf numFmtId="0" fontId="3" fillId="0" borderId="22" xfId="0" applyFont="1" applyBorder="1" applyAlignment="1">
      <alignment horizontal="center" vertical="center"/>
    </xf>
    <xf numFmtId="0" fontId="3" fillId="0" borderId="39"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5" xfId="0" applyFont="1" applyBorder="1" applyAlignment="1">
      <alignment horizontal="center" vertical="center"/>
    </xf>
    <xf numFmtId="0" fontId="3" fillId="0" borderId="6" xfId="0" applyFont="1" applyBorder="1" applyAlignment="1">
      <alignment horizontal="center" vertical="center"/>
    </xf>
    <xf numFmtId="0" fontId="0" fillId="0" borderId="7" xfId="0" applyBorder="1" applyAlignment="1">
      <alignment horizontal="center" vertical="center"/>
    </xf>
    <xf numFmtId="0" fontId="2" fillId="0" borderId="31" xfId="0" applyFont="1" applyBorder="1" applyAlignment="1">
      <alignment horizontal="center"/>
    </xf>
    <xf numFmtId="0" fontId="2" fillId="0" borderId="32" xfId="0" applyFont="1" applyBorder="1" applyAlignment="1">
      <alignment horizontal="center"/>
    </xf>
    <xf numFmtId="0" fontId="2" fillId="0" borderId="33" xfId="0" applyFont="1" applyBorder="1" applyAlignment="1">
      <alignment horizontal="center"/>
    </xf>
    <xf numFmtId="0" fontId="1" fillId="2" borderId="3" xfId="0" applyFont="1" applyFill="1" applyBorder="1" applyAlignment="1" applyProtection="1">
      <alignment horizontal="left"/>
      <protection locked="0"/>
    </xf>
    <xf numFmtId="0" fontId="0" fillId="2" borderId="3" xfId="0" applyFill="1" applyBorder="1" applyProtection="1">
      <protection locked="0"/>
    </xf>
    <xf numFmtId="0" fontId="22" fillId="3" borderId="0" xfId="1" applyFont="1" applyFill="1" applyAlignment="1">
      <alignment horizontal="center" vertical="center"/>
    </xf>
    <xf numFmtId="0" fontId="9" fillId="3" borderId="0" xfId="1" applyFont="1" applyFill="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0000"/>
  </sheetPr>
  <dimension ref="A1:B14"/>
  <sheetViews>
    <sheetView workbookViewId="0">
      <selection activeCell="B15" sqref="B15"/>
    </sheetView>
  </sheetViews>
  <sheetFormatPr defaultColWidth="9.109375" defaultRowHeight="13.2" x14ac:dyDescent="0.25"/>
  <cols>
    <col min="1" max="1" width="6.88671875" style="47" customWidth="1"/>
    <col min="2" max="2" width="108.6640625" style="47" customWidth="1"/>
    <col min="3" max="16384" width="9.109375" style="47"/>
  </cols>
  <sheetData>
    <row r="1" spans="1:2" ht="26.25" customHeight="1" x14ac:dyDescent="0.25">
      <c r="A1" s="138" t="s">
        <v>21</v>
      </c>
      <c r="B1" s="139"/>
    </row>
    <row r="2" spans="1:2" ht="21.6" customHeight="1" x14ac:dyDescent="0.25">
      <c r="A2" s="48" t="s">
        <v>25</v>
      </c>
      <c r="B2" s="49" t="s">
        <v>27</v>
      </c>
    </row>
    <row r="3" spans="1:2" ht="21.6" customHeight="1" x14ac:dyDescent="0.25">
      <c r="A3" s="48"/>
      <c r="B3" s="49" t="s">
        <v>19</v>
      </c>
    </row>
    <row r="4" spans="1:2" ht="24" customHeight="1" x14ac:dyDescent="0.25">
      <c r="A4" s="48"/>
      <c r="B4" s="51" t="s">
        <v>24</v>
      </c>
    </row>
    <row r="5" spans="1:2" ht="32.4" customHeight="1" x14ac:dyDescent="0.25">
      <c r="A5" s="48"/>
      <c r="B5" s="49" t="s">
        <v>42</v>
      </c>
    </row>
    <row r="6" spans="1:2" ht="71.400000000000006" customHeight="1" x14ac:dyDescent="0.25">
      <c r="A6" s="48"/>
      <c r="B6" s="50" t="s">
        <v>40</v>
      </c>
    </row>
    <row r="7" spans="1:2" ht="21" customHeight="1" x14ac:dyDescent="0.25">
      <c r="A7" s="48"/>
      <c r="B7" s="49" t="s">
        <v>29</v>
      </c>
    </row>
    <row r="8" spans="1:2" ht="66.599999999999994" customHeight="1" x14ac:dyDescent="0.25">
      <c r="A8" s="48"/>
      <c r="B8" s="50" t="s">
        <v>28</v>
      </c>
    </row>
    <row r="9" spans="1:2" ht="19.8" customHeight="1" x14ac:dyDescent="0.25">
      <c r="A9" s="48"/>
      <c r="B9" s="49" t="s">
        <v>20</v>
      </c>
    </row>
    <row r="10" spans="1:2" ht="20.399999999999999" customHeight="1" x14ac:dyDescent="0.25">
      <c r="A10" s="48"/>
      <c r="B10" s="49" t="s">
        <v>26</v>
      </c>
    </row>
    <row r="11" spans="1:2" ht="37.799999999999997" customHeight="1" x14ac:dyDescent="0.25">
      <c r="A11" s="48"/>
      <c r="B11" s="49" t="s">
        <v>44</v>
      </c>
    </row>
    <row r="12" spans="1:2" ht="70.8" customHeight="1" x14ac:dyDescent="0.25">
      <c r="A12" s="48"/>
      <c r="B12" s="50" t="s">
        <v>43</v>
      </c>
    </row>
    <row r="13" spans="1:2" x14ac:dyDescent="0.25">
      <c r="B13" s="53" t="s">
        <v>41</v>
      </c>
    </row>
    <row r="14" spans="1:2" x14ac:dyDescent="0.25">
      <c r="B14" s="52" t="s">
        <v>25</v>
      </c>
    </row>
  </sheetData>
  <mergeCells count="1">
    <mergeCell ref="A1:B1"/>
  </mergeCells>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K81"/>
  <sheetViews>
    <sheetView showGridLines="0" tabSelected="1" zoomScaleNormal="100" zoomScaleSheetLayoutView="115" workbookViewId="0">
      <selection activeCell="A20" sqref="A20:C20"/>
    </sheetView>
  </sheetViews>
  <sheetFormatPr defaultColWidth="9.109375" defaultRowHeight="13.2" x14ac:dyDescent="0.25"/>
  <cols>
    <col min="1" max="2" width="11.6640625" style="1" customWidth="1"/>
    <col min="3" max="3" width="18" style="1" customWidth="1"/>
    <col min="4" max="4" width="7.44140625" style="1" customWidth="1"/>
    <col min="5" max="5" width="7.88671875" style="1" customWidth="1"/>
    <col min="6" max="6" width="8.109375" style="1" customWidth="1"/>
    <col min="7" max="7" width="11.6640625" style="1" customWidth="1"/>
    <col min="8" max="8" width="10.88671875" style="1" customWidth="1"/>
    <col min="9" max="11" width="9.21875" style="1" customWidth="1"/>
    <col min="12" max="12" width="19.5546875" style="1" customWidth="1"/>
    <col min="13" max="13" width="10.44140625" style="1" customWidth="1"/>
    <col min="14" max="35" width="9.109375" style="1" customWidth="1"/>
    <col min="36" max="36" width="11.6640625" style="1" customWidth="1"/>
    <col min="37" max="37" width="7" style="1" customWidth="1"/>
    <col min="38" max="16384" width="9.109375" style="1"/>
  </cols>
  <sheetData>
    <row r="1" spans="1:37" ht="32.4" customHeight="1" thickBot="1" x14ac:dyDescent="0.6">
      <c r="A1" s="73" t="s">
        <v>22</v>
      </c>
      <c r="B1" s="74"/>
      <c r="C1" s="74"/>
      <c r="D1" s="74"/>
      <c r="E1" s="74"/>
      <c r="F1" s="74"/>
      <c r="G1" s="74"/>
      <c r="H1" s="74"/>
      <c r="I1" s="74"/>
      <c r="J1" s="74"/>
      <c r="K1" s="74"/>
      <c r="L1" s="74"/>
    </row>
    <row r="2" spans="1:37" ht="22.8" customHeight="1" thickBot="1" x14ac:dyDescent="0.6">
      <c r="A2" s="108" t="s">
        <v>23</v>
      </c>
      <c r="B2" s="109"/>
      <c r="C2" s="109"/>
      <c r="D2" s="109"/>
      <c r="E2" s="109"/>
      <c r="F2" s="109"/>
      <c r="G2" s="109"/>
      <c r="H2" s="109"/>
      <c r="I2" s="109"/>
      <c r="J2" s="109"/>
      <c r="K2" s="109"/>
      <c r="L2" s="110"/>
    </row>
    <row r="3" spans="1:37" s="2" customFormat="1" ht="12.75" customHeight="1" x14ac:dyDescent="0.25">
      <c r="A3" s="133" t="s">
        <v>46</v>
      </c>
      <c r="B3" s="134"/>
      <c r="C3" s="134"/>
      <c r="D3" s="134"/>
      <c r="E3" s="134"/>
      <c r="F3" s="134"/>
      <c r="G3" s="134"/>
      <c r="H3" s="134"/>
      <c r="I3" s="134"/>
      <c r="J3" s="134"/>
      <c r="K3" s="134"/>
      <c r="L3" s="135"/>
    </row>
    <row r="4" spans="1:37" x14ac:dyDescent="0.25">
      <c r="A4" s="4"/>
      <c r="L4" s="8"/>
    </row>
    <row r="5" spans="1:37" ht="19.8" customHeight="1" x14ac:dyDescent="0.25">
      <c r="A5" s="5" t="s">
        <v>0</v>
      </c>
      <c r="B5" s="136"/>
      <c r="C5" s="136"/>
      <c r="D5" s="136"/>
      <c r="E5" s="136"/>
      <c r="F5" s="136"/>
      <c r="G5" s="136"/>
      <c r="H5" s="136"/>
      <c r="I5" s="81"/>
      <c r="J5" s="81"/>
      <c r="K5" s="81"/>
      <c r="L5" s="82"/>
    </row>
    <row r="6" spans="1:37" x14ac:dyDescent="0.25">
      <c r="A6" s="4"/>
      <c r="L6" s="8"/>
    </row>
    <row r="7" spans="1:37" ht="24.6" customHeight="1" x14ac:dyDescent="0.25">
      <c r="A7" s="39" t="s">
        <v>4</v>
      </c>
      <c r="B7" s="136"/>
      <c r="C7" s="137"/>
      <c r="D7" s="137"/>
      <c r="E7" s="137"/>
      <c r="F7" s="137"/>
      <c r="G7" s="137"/>
      <c r="H7" s="137"/>
      <c r="I7" s="46" t="s">
        <v>35</v>
      </c>
      <c r="J7" s="81"/>
      <c r="K7" s="81"/>
      <c r="L7" s="82"/>
    </row>
    <row r="8" spans="1:37" x14ac:dyDescent="0.25">
      <c r="A8" s="37"/>
      <c r="B8" s="38"/>
      <c r="C8" s="38"/>
      <c r="D8" s="38"/>
      <c r="E8" s="38"/>
      <c r="F8" s="38"/>
      <c r="G8" s="38"/>
      <c r="I8" s="86"/>
      <c r="J8" s="86"/>
      <c r="K8" s="27"/>
      <c r="L8" s="28"/>
    </row>
    <row r="9" spans="1:37" ht="19.2" customHeight="1" x14ac:dyDescent="0.25">
      <c r="A9" s="5" t="s">
        <v>39</v>
      </c>
      <c r="B9" s="6"/>
      <c r="C9" s="6"/>
      <c r="D9" s="6"/>
      <c r="E9" s="6" t="s">
        <v>6</v>
      </c>
      <c r="F9" s="36" t="s">
        <v>36</v>
      </c>
      <c r="G9" s="6" t="s">
        <v>7</v>
      </c>
      <c r="H9" s="36"/>
      <c r="I9" s="87"/>
      <c r="J9" s="87"/>
      <c r="K9" s="6"/>
      <c r="L9" s="7"/>
      <c r="AK9" s="29" t="b">
        <v>0</v>
      </c>
    </row>
    <row r="10" spans="1:37" ht="17.399999999999999" customHeight="1" x14ac:dyDescent="0.25">
      <c r="A10" s="78" t="s">
        <v>18</v>
      </c>
      <c r="B10" s="79"/>
      <c r="C10" s="79"/>
      <c r="D10" s="79"/>
      <c r="E10" s="79"/>
      <c r="F10" s="79"/>
      <c r="G10" s="79"/>
      <c r="H10" s="79"/>
      <c r="I10" s="79"/>
      <c r="J10" s="79"/>
      <c r="K10" s="79"/>
      <c r="L10" s="80"/>
      <c r="N10" s="3"/>
      <c r="O10" s="3"/>
    </row>
    <row r="11" spans="1:37" x14ac:dyDescent="0.25">
      <c r="A11" s="123" t="s">
        <v>38</v>
      </c>
      <c r="B11" s="76"/>
      <c r="C11" s="76"/>
      <c r="D11" s="76"/>
      <c r="E11" s="76"/>
      <c r="F11" s="76"/>
      <c r="G11" s="76"/>
      <c r="H11" s="76"/>
      <c r="I11" s="76"/>
      <c r="J11" s="76"/>
      <c r="K11" s="76"/>
      <c r="L11" s="124"/>
      <c r="M11" s="3"/>
      <c r="N11" s="3"/>
    </row>
    <row r="12" spans="1:37" x14ac:dyDescent="0.25">
      <c r="A12" s="123" t="s">
        <v>16</v>
      </c>
      <c r="B12" s="76"/>
      <c r="C12" s="76"/>
      <c r="D12" s="76"/>
      <c r="E12" s="77"/>
      <c r="F12" s="75" t="s">
        <v>17</v>
      </c>
      <c r="G12" s="76"/>
      <c r="H12" s="76"/>
      <c r="I12" s="77"/>
      <c r="J12" s="9"/>
      <c r="K12" s="10" t="s">
        <v>32</v>
      </c>
      <c r="L12" s="11"/>
    </row>
    <row r="13" spans="1:37" ht="12.75" customHeight="1" x14ac:dyDescent="0.25">
      <c r="A13" s="83" t="s">
        <v>10</v>
      </c>
      <c r="B13" s="84"/>
      <c r="C13" s="84"/>
      <c r="D13" s="84"/>
      <c r="E13" s="85"/>
      <c r="F13" s="83" t="s">
        <v>10</v>
      </c>
      <c r="G13" s="84"/>
      <c r="H13" s="84"/>
      <c r="I13" s="85"/>
      <c r="J13" s="111" t="s">
        <v>5</v>
      </c>
      <c r="K13" s="112"/>
      <c r="L13" s="113"/>
    </row>
    <row r="14" spans="1:37" x14ac:dyDescent="0.25">
      <c r="A14" s="83" t="s">
        <v>11</v>
      </c>
      <c r="B14" s="84"/>
      <c r="C14" s="84"/>
      <c r="D14" s="84"/>
      <c r="E14" s="85"/>
      <c r="F14" s="83" t="s">
        <v>11</v>
      </c>
      <c r="G14" s="84"/>
      <c r="H14" s="84"/>
      <c r="I14" s="85"/>
      <c r="J14" s="114"/>
      <c r="K14" s="115"/>
      <c r="L14" s="116"/>
    </row>
    <row r="15" spans="1:37" ht="12.75" customHeight="1" x14ac:dyDescent="0.25">
      <c r="A15" s="83" t="s">
        <v>13</v>
      </c>
      <c r="B15" s="84"/>
      <c r="C15" s="84"/>
      <c r="D15" s="84"/>
      <c r="E15" s="85"/>
      <c r="F15" s="83" t="s">
        <v>13</v>
      </c>
      <c r="G15" s="84"/>
      <c r="H15" s="84"/>
      <c r="I15" s="85"/>
      <c r="J15" s="117" t="s">
        <v>33</v>
      </c>
      <c r="K15" s="118"/>
      <c r="L15" s="119"/>
    </row>
    <row r="16" spans="1:37" x14ac:dyDescent="0.25">
      <c r="A16" s="91" t="s">
        <v>12</v>
      </c>
      <c r="B16" s="92"/>
      <c r="C16" s="92"/>
      <c r="D16" s="92"/>
      <c r="E16" s="93"/>
      <c r="F16" s="91" t="s">
        <v>12</v>
      </c>
      <c r="G16" s="92"/>
      <c r="H16" s="92"/>
      <c r="I16" s="93"/>
      <c r="J16" s="120"/>
      <c r="K16" s="121"/>
      <c r="L16" s="122"/>
    </row>
    <row r="17" spans="1:13" x14ac:dyDescent="0.25">
      <c r="A17" s="4"/>
      <c r="H17" s="35"/>
      <c r="K17" s="19"/>
      <c r="L17" s="57"/>
    </row>
    <row r="18" spans="1:13" ht="37.200000000000003" customHeight="1" x14ac:dyDescent="0.25">
      <c r="A18" s="125" t="s">
        <v>34</v>
      </c>
      <c r="B18" s="126"/>
      <c r="C18" s="127"/>
      <c r="D18" s="131" t="s">
        <v>3</v>
      </c>
      <c r="E18" s="132"/>
      <c r="F18" s="132"/>
      <c r="G18" s="132"/>
      <c r="H18" s="32" t="s">
        <v>31</v>
      </c>
      <c r="I18" s="105" t="s">
        <v>45</v>
      </c>
      <c r="J18" s="106"/>
      <c r="K18" s="106"/>
      <c r="L18" s="107"/>
    </row>
    <row r="19" spans="1:13" ht="70.5" customHeight="1" x14ac:dyDescent="0.25">
      <c r="A19" s="128"/>
      <c r="B19" s="129"/>
      <c r="C19" s="130"/>
      <c r="D19" s="25" t="s">
        <v>14</v>
      </c>
      <c r="E19" s="26" t="s">
        <v>15</v>
      </c>
      <c r="F19" s="26" t="s">
        <v>37</v>
      </c>
      <c r="G19" s="20" t="s">
        <v>8</v>
      </c>
      <c r="H19" s="33" t="s">
        <v>30</v>
      </c>
      <c r="I19" s="58" t="s">
        <v>14</v>
      </c>
      <c r="J19" s="26" t="s">
        <v>15</v>
      </c>
      <c r="K19" s="26" t="s">
        <v>37</v>
      </c>
      <c r="L19" s="24" t="s">
        <v>2</v>
      </c>
      <c r="M19" s="40"/>
    </row>
    <row r="20" spans="1:13" x14ac:dyDescent="0.25">
      <c r="A20" s="88"/>
      <c r="B20" s="89"/>
      <c r="C20" s="90"/>
      <c r="D20" s="12"/>
      <c r="E20" s="13"/>
      <c r="F20" s="13"/>
      <c r="G20" s="14">
        <f>D20+E20+F20</f>
        <v>0</v>
      </c>
      <c r="H20" s="34"/>
      <c r="I20" s="59">
        <f t="shared" ref="I20:I36" si="0">IF($F$9="X",(D20*2)/45,(D20*2)/30)</f>
        <v>0</v>
      </c>
      <c r="J20" s="60">
        <f t="shared" ref="J20:J36" si="1">IF($F$9="X",(E20*1.5)/45,(E20*1.5)/30)</f>
        <v>0</v>
      </c>
      <c r="K20" s="61">
        <f t="shared" ref="K20:K36" si="2">IF($F$9="X",(F20*1)/45,(F20*1)/30)</f>
        <v>0</v>
      </c>
      <c r="L20" s="62">
        <f t="shared" ref="L20:L36" si="3">FLOOR(((IF($F$9="X",(H20*0.5)/45,(H20*0.5)/30))+I20+J20+K20),0.5)</f>
        <v>0</v>
      </c>
      <c r="M20" s="41"/>
    </row>
    <row r="21" spans="1:13" x14ac:dyDescent="0.25">
      <c r="A21" s="88"/>
      <c r="B21" s="89"/>
      <c r="C21" s="90"/>
      <c r="D21" s="12"/>
      <c r="E21" s="13"/>
      <c r="F21" s="13"/>
      <c r="G21" s="14">
        <f t="shared" ref="G21:G80" si="4">D21+E21+F21</f>
        <v>0</v>
      </c>
      <c r="H21" s="34"/>
      <c r="I21" s="59">
        <f t="shared" si="0"/>
        <v>0</v>
      </c>
      <c r="J21" s="60">
        <f t="shared" si="1"/>
        <v>0</v>
      </c>
      <c r="K21" s="61">
        <f t="shared" si="2"/>
        <v>0</v>
      </c>
      <c r="L21" s="62">
        <f t="shared" si="3"/>
        <v>0</v>
      </c>
      <c r="M21" s="41"/>
    </row>
    <row r="22" spans="1:13" x14ac:dyDescent="0.25">
      <c r="A22" s="88"/>
      <c r="B22" s="89"/>
      <c r="C22" s="90"/>
      <c r="D22" s="12"/>
      <c r="E22" s="13"/>
      <c r="F22" s="13"/>
      <c r="G22" s="14">
        <f t="shared" si="4"/>
        <v>0</v>
      </c>
      <c r="H22" s="34"/>
      <c r="I22" s="59">
        <f t="shared" si="0"/>
        <v>0</v>
      </c>
      <c r="J22" s="60">
        <f t="shared" si="1"/>
        <v>0</v>
      </c>
      <c r="K22" s="61">
        <f t="shared" si="2"/>
        <v>0</v>
      </c>
      <c r="L22" s="62">
        <f t="shared" si="3"/>
        <v>0</v>
      </c>
      <c r="M22" s="41"/>
    </row>
    <row r="23" spans="1:13" x14ac:dyDescent="0.25">
      <c r="A23" s="88"/>
      <c r="B23" s="89"/>
      <c r="C23" s="90"/>
      <c r="D23" s="12"/>
      <c r="E23" s="13"/>
      <c r="F23" s="13"/>
      <c r="G23" s="14">
        <f t="shared" si="4"/>
        <v>0</v>
      </c>
      <c r="H23" s="34"/>
      <c r="I23" s="59">
        <f t="shared" si="0"/>
        <v>0</v>
      </c>
      <c r="J23" s="60">
        <f t="shared" si="1"/>
        <v>0</v>
      </c>
      <c r="K23" s="61">
        <f t="shared" si="2"/>
        <v>0</v>
      </c>
      <c r="L23" s="62">
        <f t="shared" si="3"/>
        <v>0</v>
      </c>
      <c r="M23" s="41"/>
    </row>
    <row r="24" spans="1:13" x14ac:dyDescent="0.25">
      <c r="A24" s="88"/>
      <c r="B24" s="89"/>
      <c r="C24" s="90"/>
      <c r="D24" s="12"/>
      <c r="E24" s="13"/>
      <c r="F24" s="13"/>
      <c r="G24" s="14">
        <f t="shared" si="4"/>
        <v>0</v>
      </c>
      <c r="H24" s="34"/>
      <c r="I24" s="59">
        <f t="shared" si="0"/>
        <v>0</v>
      </c>
      <c r="J24" s="60">
        <f t="shared" si="1"/>
        <v>0</v>
      </c>
      <c r="K24" s="61">
        <f t="shared" si="2"/>
        <v>0</v>
      </c>
      <c r="L24" s="62">
        <f t="shared" si="3"/>
        <v>0</v>
      </c>
      <c r="M24" s="41"/>
    </row>
    <row r="25" spans="1:13" x14ac:dyDescent="0.25">
      <c r="A25" s="88"/>
      <c r="B25" s="89"/>
      <c r="C25" s="90"/>
      <c r="D25" s="12"/>
      <c r="E25" s="13"/>
      <c r="F25" s="13"/>
      <c r="G25" s="14">
        <f t="shared" si="4"/>
        <v>0</v>
      </c>
      <c r="H25" s="34"/>
      <c r="I25" s="59">
        <f t="shared" si="0"/>
        <v>0</v>
      </c>
      <c r="J25" s="60">
        <f t="shared" si="1"/>
        <v>0</v>
      </c>
      <c r="K25" s="61">
        <f t="shared" si="2"/>
        <v>0</v>
      </c>
      <c r="L25" s="62">
        <f t="shared" si="3"/>
        <v>0</v>
      </c>
      <c r="M25" s="41"/>
    </row>
    <row r="26" spans="1:13" x14ac:dyDescent="0.25">
      <c r="A26" s="88"/>
      <c r="B26" s="89"/>
      <c r="C26" s="90"/>
      <c r="D26" s="12"/>
      <c r="E26" s="13"/>
      <c r="F26" s="13"/>
      <c r="G26" s="14">
        <f>D26+E26+F26</f>
        <v>0</v>
      </c>
      <c r="H26" s="34"/>
      <c r="I26" s="59">
        <f t="shared" si="0"/>
        <v>0</v>
      </c>
      <c r="J26" s="60">
        <f t="shared" si="1"/>
        <v>0</v>
      </c>
      <c r="K26" s="61">
        <f t="shared" si="2"/>
        <v>0</v>
      </c>
      <c r="L26" s="62">
        <f t="shared" si="3"/>
        <v>0</v>
      </c>
      <c r="M26" s="41"/>
    </row>
    <row r="27" spans="1:13" x14ac:dyDescent="0.25">
      <c r="A27" s="88"/>
      <c r="B27" s="89"/>
      <c r="C27" s="90"/>
      <c r="D27" s="12"/>
      <c r="E27" s="13"/>
      <c r="F27" s="13"/>
      <c r="G27" s="14">
        <f t="shared" si="4"/>
        <v>0</v>
      </c>
      <c r="H27" s="34"/>
      <c r="I27" s="59">
        <f t="shared" si="0"/>
        <v>0</v>
      </c>
      <c r="J27" s="60">
        <f t="shared" si="1"/>
        <v>0</v>
      </c>
      <c r="K27" s="61">
        <f t="shared" si="2"/>
        <v>0</v>
      </c>
      <c r="L27" s="62">
        <f t="shared" si="3"/>
        <v>0</v>
      </c>
      <c r="M27" s="41"/>
    </row>
    <row r="28" spans="1:13" x14ac:dyDescent="0.25">
      <c r="A28" s="88"/>
      <c r="B28" s="89"/>
      <c r="C28" s="90"/>
      <c r="D28" s="12"/>
      <c r="E28" s="13"/>
      <c r="F28" s="13"/>
      <c r="G28" s="14">
        <f t="shared" si="4"/>
        <v>0</v>
      </c>
      <c r="H28" s="34"/>
      <c r="I28" s="59">
        <f t="shared" si="0"/>
        <v>0</v>
      </c>
      <c r="J28" s="60">
        <f t="shared" si="1"/>
        <v>0</v>
      </c>
      <c r="K28" s="61">
        <f t="shared" si="2"/>
        <v>0</v>
      </c>
      <c r="L28" s="62">
        <f t="shared" si="3"/>
        <v>0</v>
      </c>
      <c r="M28" s="41"/>
    </row>
    <row r="29" spans="1:13" x14ac:dyDescent="0.25">
      <c r="A29" s="88"/>
      <c r="B29" s="89"/>
      <c r="C29" s="90"/>
      <c r="D29" s="12"/>
      <c r="E29" s="13"/>
      <c r="F29" s="13"/>
      <c r="G29" s="14">
        <f t="shared" si="4"/>
        <v>0</v>
      </c>
      <c r="H29" s="34"/>
      <c r="I29" s="59">
        <f t="shared" si="0"/>
        <v>0</v>
      </c>
      <c r="J29" s="60">
        <f t="shared" si="1"/>
        <v>0</v>
      </c>
      <c r="K29" s="61">
        <f t="shared" si="2"/>
        <v>0</v>
      </c>
      <c r="L29" s="62">
        <f t="shared" si="3"/>
        <v>0</v>
      </c>
      <c r="M29" s="41"/>
    </row>
    <row r="30" spans="1:13" x14ac:dyDescent="0.25">
      <c r="A30" s="88"/>
      <c r="B30" s="89"/>
      <c r="C30" s="90"/>
      <c r="D30" s="12"/>
      <c r="E30" s="13"/>
      <c r="F30" s="13"/>
      <c r="G30" s="14">
        <f t="shared" si="4"/>
        <v>0</v>
      </c>
      <c r="H30" s="34"/>
      <c r="I30" s="59">
        <f t="shared" si="0"/>
        <v>0</v>
      </c>
      <c r="J30" s="60">
        <f t="shared" si="1"/>
        <v>0</v>
      </c>
      <c r="K30" s="61">
        <f t="shared" si="2"/>
        <v>0</v>
      </c>
      <c r="L30" s="62">
        <f t="shared" si="3"/>
        <v>0</v>
      </c>
      <c r="M30" s="41"/>
    </row>
    <row r="31" spans="1:13" x14ac:dyDescent="0.25">
      <c r="A31" s="88"/>
      <c r="B31" s="89"/>
      <c r="C31" s="90"/>
      <c r="D31" s="12"/>
      <c r="E31" s="13"/>
      <c r="F31" s="13"/>
      <c r="G31" s="14">
        <f t="shared" si="4"/>
        <v>0</v>
      </c>
      <c r="H31" s="34"/>
      <c r="I31" s="59">
        <f t="shared" si="0"/>
        <v>0</v>
      </c>
      <c r="J31" s="60">
        <f t="shared" si="1"/>
        <v>0</v>
      </c>
      <c r="K31" s="61">
        <f t="shared" si="2"/>
        <v>0</v>
      </c>
      <c r="L31" s="62">
        <f t="shared" si="3"/>
        <v>0</v>
      </c>
      <c r="M31" s="41"/>
    </row>
    <row r="32" spans="1:13" x14ac:dyDescent="0.25">
      <c r="A32" s="88"/>
      <c r="B32" s="89"/>
      <c r="C32" s="90"/>
      <c r="D32" s="12"/>
      <c r="E32" s="13"/>
      <c r="F32" s="13"/>
      <c r="G32" s="14">
        <f t="shared" si="4"/>
        <v>0</v>
      </c>
      <c r="H32" s="34"/>
      <c r="I32" s="59">
        <f t="shared" si="0"/>
        <v>0</v>
      </c>
      <c r="J32" s="60">
        <f t="shared" si="1"/>
        <v>0</v>
      </c>
      <c r="K32" s="61">
        <f t="shared" si="2"/>
        <v>0</v>
      </c>
      <c r="L32" s="62">
        <f t="shared" si="3"/>
        <v>0</v>
      </c>
      <c r="M32" s="41"/>
    </row>
    <row r="33" spans="1:13" x14ac:dyDescent="0.25">
      <c r="A33" s="88"/>
      <c r="B33" s="89"/>
      <c r="C33" s="90"/>
      <c r="D33" s="12"/>
      <c r="E33" s="13"/>
      <c r="F33" s="13"/>
      <c r="G33" s="14">
        <f t="shared" si="4"/>
        <v>0</v>
      </c>
      <c r="H33" s="34"/>
      <c r="I33" s="59">
        <f t="shared" si="0"/>
        <v>0</v>
      </c>
      <c r="J33" s="60">
        <f t="shared" si="1"/>
        <v>0</v>
      </c>
      <c r="K33" s="61">
        <f t="shared" si="2"/>
        <v>0</v>
      </c>
      <c r="L33" s="62">
        <f t="shared" si="3"/>
        <v>0</v>
      </c>
      <c r="M33" s="41"/>
    </row>
    <row r="34" spans="1:13" x14ac:dyDescent="0.25">
      <c r="A34" s="88"/>
      <c r="B34" s="89"/>
      <c r="C34" s="90"/>
      <c r="D34" s="12"/>
      <c r="E34" s="13"/>
      <c r="F34" s="13"/>
      <c r="G34" s="14">
        <f t="shared" si="4"/>
        <v>0</v>
      </c>
      <c r="H34" s="34"/>
      <c r="I34" s="59">
        <f t="shared" si="0"/>
        <v>0</v>
      </c>
      <c r="J34" s="60">
        <f t="shared" si="1"/>
        <v>0</v>
      </c>
      <c r="K34" s="61">
        <f t="shared" si="2"/>
        <v>0</v>
      </c>
      <c r="L34" s="62">
        <f t="shared" si="3"/>
        <v>0</v>
      </c>
      <c r="M34" s="41"/>
    </row>
    <row r="35" spans="1:13" x14ac:dyDescent="0.25">
      <c r="A35" s="88"/>
      <c r="B35" s="89"/>
      <c r="C35" s="90"/>
      <c r="D35" s="12"/>
      <c r="E35" s="13"/>
      <c r="F35" s="13"/>
      <c r="G35" s="14">
        <f t="shared" si="4"/>
        <v>0</v>
      </c>
      <c r="H35" s="34"/>
      <c r="I35" s="59">
        <f t="shared" si="0"/>
        <v>0</v>
      </c>
      <c r="J35" s="60">
        <f t="shared" si="1"/>
        <v>0</v>
      </c>
      <c r="K35" s="61">
        <f t="shared" si="2"/>
        <v>0</v>
      </c>
      <c r="L35" s="62">
        <f t="shared" si="3"/>
        <v>0</v>
      </c>
      <c r="M35" s="41"/>
    </row>
    <row r="36" spans="1:13" x14ac:dyDescent="0.25">
      <c r="A36" s="88"/>
      <c r="B36" s="89"/>
      <c r="C36" s="90"/>
      <c r="D36" s="12"/>
      <c r="E36" s="13"/>
      <c r="F36" s="13"/>
      <c r="G36" s="14">
        <f t="shared" si="4"/>
        <v>0</v>
      </c>
      <c r="H36" s="34"/>
      <c r="I36" s="59">
        <f t="shared" si="0"/>
        <v>0</v>
      </c>
      <c r="J36" s="72">
        <f t="shared" si="1"/>
        <v>0</v>
      </c>
      <c r="K36" s="61">
        <f t="shared" si="2"/>
        <v>0</v>
      </c>
      <c r="L36" s="62">
        <f t="shared" si="3"/>
        <v>0</v>
      </c>
      <c r="M36" s="41"/>
    </row>
    <row r="37" spans="1:13" x14ac:dyDescent="0.25">
      <c r="A37" s="98"/>
      <c r="B37" s="99"/>
      <c r="C37" s="100"/>
      <c r="D37" s="12"/>
      <c r="E37" s="13"/>
      <c r="F37" s="44"/>
      <c r="G37" s="22">
        <f t="shared" si="4"/>
        <v>0</v>
      </c>
      <c r="H37" s="45"/>
      <c r="I37" s="66">
        <f t="shared" ref="I37:I80" si="5">IF($F$9="X",(D37*2)/45,(D37*2)/30)</f>
        <v>0</v>
      </c>
      <c r="J37" s="72">
        <f t="shared" ref="J37:J80" si="6">IF($F$9="X",(E37*1.5)/45,(E37*1.5)/30)</f>
        <v>0</v>
      </c>
      <c r="K37" s="67">
        <f t="shared" ref="K37:K80" si="7">IF($F$9="X",(F37*1)/45,(F37*1)/30)</f>
        <v>0</v>
      </c>
      <c r="L37" s="62">
        <f t="shared" ref="L37:L80" si="8">FLOOR(((IF($F$9="X",(H37*0.5)/45,(H37*0.5)/30))+I37+J37+K37), 0.5)</f>
        <v>0</v>
      </c>
    </row>
    <row r="38" spans="1:13" x14ac:dyDescent="0.25">
      <c r="A38" s="88"/>
      <c r="B38" s="96"/>
      <c r="C38" s="97"/>
      <c r="D38" s="12"/>
      <c r="E38" s="13"/>
      <c r="F38" s="13"/>
      <c r="G38" s="14">
        <f t="shared" si="4"/>
        <v>0</v>
      </c>
      <c r="H38" s="45"/>
      <c r="I38" s="59">
        <f t="shared" si="5"/>
        <v>0</v>
      </c>
      <c r="J38" s="60">
        <f t="shared" si="6"/>
        <v>0</v>
      </c>
      <c r="K38" s="61">
        <f t="shared" si="7"/>
        <v>0</v>
      </c>
      <c r="L38" s="62">
        <f t="shared" si="8"/>
        <v>0</v>
      </c>
    </row>
    <row r="39" spans="1:13" x14ac:dyDescent="0.25">
      <c r="A39" s="88"/>
      <c r="B39" s="96"/>
      <c r="C39" s="97"/>
      <c r="D39" s="12"/>
      <c r="E39" s="13"/>
      <c r="F39" s="13"/>
      <c r="G39" s="14">
        <f t="shared" si="4"/>
        <v>0</v>
      </c>
      <c r="H39" s="45"/>
      <c r="I39" s="59">
        <f t="shared" si="5"/>
        <v>0</v>
      </c>
      <c r="J39" s="60">
        <f t="shared" si="6"/>
        <v>0</v>
      </c>
      <c r="K39" s="61">
        <f t="shared" si="7"/>
        <v>0</v>
      </c>
      <c r="L39" s="62">
        <f t="shared" si="8"/>
        <v>0</v>
      </c>
    </row>
    <row r="40" spans="1:13" x14ac:dyDescent="0.25">
      <c r="A40" s="88"/>
      <c r="B40" s="96"/>
      <c r="C40" s="97"/>
      <c r="D40" s="12"/>
      <c r="E40" s="13"/>
      <c r="F40" s="13"/>
      <c r="G40" s="14">
        <f t="shared" si="4"/>
        <v>0</v>
      </c>
      <c r="H40" s="45"/>
      <c r="I40" s="59">
        <f t="shared" si="5"/>
        <v>0</v>
      </c>
      <c r="J40" s="60">
        <f t="shared" si="6"/>
        <v>0</v>
      </c>
      <c r="K40" s="61">
        <f t="shared" si="7"/>
        <v>0</v>
      </c>
      <c r="L40" s="62">
        <f t="shared" si="8"/>
        <v>0</v>
      </c>
    </row>
    <row r="41" spans="1:13" x14ac:dyDescent="0.25">
      <c r="A41" s="88"/>
      <c r="B41" s="96"/>
      <c r="C41" s="97"/>
      <c r="D41" s="12"/>
      <c r="E41" s="13"/>
      <c r="F41" s="13"/>
      <c r="G41" s="14">
        <f t="shared" si="4"/>
        <v>0</v>
      </c>
      <c r="H41" s="45"/>
      <c r="I41" s="59">
        <f t="shared" si="5"/>
        <v>0</v>
      </c>
      <c r="J41" s="60">
        <f t="shared" si="6"/>
        <v>0</v>
      </c>
      <c r="K41" s="61">
        <f t="shared" si="7"/>
        <v>0</v>
      </c>
      <c r="L41" s="62">
        <f t="shared" si="8"/>
        <v>0</v>
      </c>
    </row>
    <row r="42" spans="1:13" x14ac:dyDescent="0.25">
      <c r="A42" s="88"/>
      <c r="B42" s="96"/>
      <c r="C42" s="97"/>
      <c r="D42" s="12"/>
      <c r="E42" s="13"/>
      <c r="F42" s="13"/>
      <c r="G42" s="14">
        <f t="shared" si="4"/>
        <v>0</v>
      </c>
      <c r="H42" s="45"/>
      <c r="I42" s="59">
        <f t="shared" si="5"/>
        <v>0</v>
      </c>
      <c r="J42" s="60">
        <f t="shared" si="6"/>
        <v>0</v>
      </c>
      <c r="K42" s="61">
        <f t="shared" si="7"/>
        <v>0</v>
      </c>
      <c r="L42" s="62">
        <f t="shared" si="8"/>
        <v>0</v>
      </c>
    </row>
    <row r="43" spans="1:13" x14ac:dyDescent="0.25">
      <c r="A43" s="88"/>
      <c r="B43" s="96"/>
      <c r="C43" s="97"/>
      <c r="D43" s="12"/>
      <c r="E43" s="13"/>
      <c r="F43" s="13"/>
      <c r="G43" s="14">
        <f t="shared" si="4"/>
        <v>0</v>
      </c>
      <c r="H43" s="45"/>
      <c r="I43" s="59">
        <f t="shared" si="5"/>
        <v>0</v>
      </c>
      <c r="J43" s="60">
        <f t="shared" si="6"/>
        <v>0</v>
      </c>
      <c r="K43" s="61">
        <f t="shared" si="7"/>
        <v>0</v>
      </c>
      <c r="L43" s="62">
        <f t="shared" si="8"/>
        <v>0</v>
      </c>
    </row>
    <row r="44" spans="1:13" x14ac:dyDescent="0.25">
      <c r="A44" s="88"/>
      <c r="B44" s="96"/>
      <c r="C44" s="97"/>
      <c r="D44" s="12"/>
      <c r="E44" s="13"/>
      <c r="F44" s="13"/>
      <c r="G44" s="14">
        <f t="shared" si="4"/>
        <v>0</v>
      </c>
      <c r="H44" s="45"/>
      <c r="I44" s="59">
        <f t="shared" si="5"/>
        <v>0</v>
      </c>
      <c r="J44" s="60">
        <f t="shared" si="6"/>
        <v>0</v>
      </c>
      <c r="K44" s="61">
        <f t="shared" si="7"/>
        <v>0</v>
      </c>
      <c r="L44" s="62">
        <f t="shared" si="8"/>
        <v>0</v>
      </c>
    </row>
    <row r="45" spans="1:13" x14ac:dyDescent="0.25">
      <c r="A45" s="88"/>
      <c r="B45" s="96"/>
      <c r="C45" s="97"/>
      <c r="D45" s="12"/>
      <c r="E45" s="13"/>
      <c r="F45" s="13"/>
      <c r="G45" s="14">
        <f t="shared" si="4"/>
        <v>0</v>
      </c>
      <c r="H45" s="45"/>
      <c r="I45" s="59">
        <f t="shared" si="5"/>
        <v>0</v>
      </c>
      <c r="J45" s="60">
        <f t="shared" si="6"/>
        <v>0</v>
      </c>
      <c r="K45" s="61">
        <f t="shared" si="7"/>
        <v>0</v>
      </c>
      <c r="L45" s="62">
        <f t="shared" si="8"/>
        <v>0</v>
      </c>
    </row>
    <row r="46" spans="1:13" x14ac:dyDescent="0.25">
      <c r="A46" s="88"/>
      <c r="B46" s="96"/>
      <c r="C46" s="97"/>
      <c r="D46" s="12"/>
      <c r="E46" s="13"/>
      <c r="F46" s="13"/>
      <c r="G46" s="14">
        <f t="shared" si="4"/>
        <v>0</v>
      </c>
      <c r="H46" s="45"/>
      <c r="I46" s="59">
        <f t="shared" si="5"/>
        <v>0</v>
      </c>
      <c r="J46" s="60">
        <f t="shared" si="6"/>
        <v>0</v>
      </c>
      <c r="K46" s="61">
        <f t="shared" si="7"/>
        <v>0</v>
      </c>
      <c r="L46" s="62">
        <f t="shared" si="8"/>
        <v>0</v>
      </c>
    </row>
    <row r="47" spans="1:13" x14ac:dyDescent="0.25">
      <c r="A47" s="88"/>
      <c r="B47" s="96"/>
      <c r="C47" s="97"/>
      <c r="D47" s="12"/>
      <c r="E47" s="13"/>
      <c r="F47" s="13"/>
      <c r="G47" s="14">
        <f t="shared" si="4"/>
        <v>0</v>
      </c>
      <c r="H47" s="45"/>
      <c r="I47" s="59">
        <f t="shared" si="5"/>
        <v>0</v>
      </c>
      <c r="J47" s="60">
        <f t="shared" si="6"/>
        <v>0</v>
      </c>
      <c r="K47" s="61">
        <f t="shared" si="7"/>
        <v>0</v>
      </c>
      <c r="L47" s="62">
        <f t="shared" si="8"/>
        <v>0</v>
      </c>
    </row>
    <row r="48" spans="1:13" x14ac:dyDescent="0.25">
      <c r="A48" s="88"/>
      <c r="B48" s="96"/>
      <c r="C48" s="97"/>
      <c r="D48" s="12"/>
      <c r="E48" s="13"/>
      <c r="F48" s="13"/>
      <c r="G48" s="14">
        <f t="shared" si="4"/>
        <v>0</v>
      </c>
      <c r="H48" s="45"/>
      <c r="I48" s="59">
        <f t="shared" si="5"/>
        <v>0</v>
      </c>
      <c r="J48" s="60">
        <f t="shared" si="6"/>
        <v>0</v>
      </c>
      <c r="K48" s="61">
        <f t="shared" si="7"/>
        <v>0</v>
      </c>
      <c r="L48" s="62">
        <f t="shared" si="8"/>
        <v>0</v>
      </c>
    </row>
    <row r="49" spans="1:13" x14ac:dyDescent="0.25">
      <c r="A49" s="88"/>
      <c r="B49" s="96"/>
      <c r="C49" s="97"/>
      <c r="D49" s="12"/>
      <c r="E49" s="13"/>
      <c r="F49" s="13"/>
      <c r="G49" s="14">
        <f t="shared" si="4"/>
        <v>0</v>
      </c>
      <c r="H49" s="45"/>
      <c r="I49" s="59">
        <f t="shared" si="5"/>
        <v>0</v>
      </c>
      <c r="J49" s="60">
        <f t="shared" si="6"/>
        <v>0</v>
      </c>
      <c r="K49" s="61">
        <f t="shared" si="7"/>
        <v>0</v>
      </c>
      <c r="L49" s="62">
        <f t="shared" si="8"/>
        <v>0</v>
      </c>
    </row>
    <row r="50" spans="1:13" x14ac:dyDescent="0.25">
      <c r="A50" s="88"/>
      <c r="B50" s="96"/>
      <c r="C50" s="97"/>
      <c r="D50" s="12"/>
      <c r="E50" s="13"/>
      <c r="F50" s="13"/>
      <c r="G50" s="14">
        <f t="shared" si="4"/>
        <v>0</v>
      </c>
      <c r="H50" s="45"/>
      <c r="I50" s="59">
        <f t="shared" si="5"/>
        <v>0</v>
      </c>
      <c r="J50" s="60">
        <f t="shared" si="6"/>
        <v>0</v>
      </c>
      <c r="K50" s="61">
        <f t="shared" si="7"/>
        <v>0</v>
      </c>
      <c r="L50" s="62">
        <f t="shared" si="8"/>
        <v>0</v>
      </c>
    </row>
    <row r="51" spans="1:13" x14ac:dyDescent="0.25">
      <c r="A51" s="88"/>
      <c r="B51" s="96"/>
      <c r="C51" s="97"/>
      <c r="D51" s="12"/>
      <c r="E51" s="13"/>
      <c r="F51" s="13"/>
      <c r="G51" s="14">
        <f t="shared" si="4"/>
        <v>0</v>
      </c>
      <c r="H51" s="45"/>
      <c r="I51" s="59">
        <f t="shared" si="5"/>
        <v>0</v>
      </c>
      <c r="J51" s="60">
        <f t="shared" si="6"/>
        <v>0</v>
      </c>
      <c r="K51" s="61">
        <f t="shared" si="7"/>
        <v>0</v>
      </c>
      <c r="L51" s="62">
        <f t="shared" si="8"/>
        <v>0</v>
      </c>
    </row>
    <row r="52" spans="1:13" x14ac:dyDescent="0.25">
      <c r="A52" s="88"/>
      <c r="B52" s="96"/>
      <c r="C52" s="97"/>
      <c r="D52" s="12"/>
      <c r="E52" s="13"/>
      <c r="F52" s="13"/>
      <c r="G52" s="14">
        <f t="shared" si="4"/>
        <v>0</v>
      </c>
      <c r="H52" s="45"/>
      <c r="I52" s="59">
        <f t="shared" si="5"/>
        <v>0</v>
      </c>
      <c r="J52" s="60">
        <f t="shared" si="6"/>
        <v>0</v>
      </c>
      <c r="K52" s="61">
        <f t="shared" si="7"/>
        <v>0</v>
      </c>
      <c r="L52" s="62">
        <f t="shared" si="8"/>
        <v>0</v>
      </c>
    </row>
    <row r="53" spans="1:13" x14ac:dyDescent="0.25">
      <c r="A53" s="88"/>
      <c r="B53" s="96"/>
      <c r="C53" s="97"/>
      <c r="D53" s="12"/>
      <c r="E53" s="13"/>
      <c r="F53" s="13"/>
      <c r="G53" s="14">
        <f t="shared" si="4"/>
        <v>0</v>
      </c>
      <c r="H53" s="45"/>
      <c r="I53" s="59">
        <f t="shared" si="5"/>
        <v>0</v>
      </c>
      <c r="J53" s="60">
        <f t="shared" si="6"/>
        <v>0</v>
      </c>
      <c r="K53" s="61">
        <f t="shared" si="7"/>
        <v>0</v>
      </c>
      <c r="L53" s="62">
        <f t="shared" si="8"/>
        <v>0</v>
      </c>
    </row>
    <row r="54" spans="1:13" x14ac:dyDescent="0.25">
      <c r="A54" s="88"/>
      <c r="B54" s="96"/>
      <c r="C54" s="97"/>
      <c r="D54" s="12"/>
      <c r="E54" s="13"/>
      <c r="F54" s="13"/>
      <c r="G54" s="14">
        <f t="shared" si="4"/>
        <v>0</v>
      </c>
      <c r="H54" s="45"/>
      <c r="I54" s="59">
        <f t="shared" si="5"/>
        <v>0</v>
      </c>
      <c r="J54" s="60">
        <f t="shared" si="6"/>
        <v>0</v>
      </c>
      <c r="K54" s="61">
        <f t="shared" si="7"/>
        <v>0</v>
      </c>
      <c r="L54" s="62">
        <f t="shared" si="8"/>
        <v>0</v>
      </c>
    </row>
    <row r="55" spans="1:13" x14ac:dyDescent="0.25">
      <c r="A55" s="88"/>
      <c r="B55" s="96"/>
      <c r="C55" s="97"/>
      <c r="D55" s="12"/>
      <c r="E55" s="13"/>
      <c r="F55" s="13"/>
      <c r="G55" s="14">
        <f t="shared" si="4"/>
        <v>0</v>
      </c>
      <c r="H55" s="45"/>
      <c r="I55" s="59">
        <f t="shared" si="5"/>
        <v>0</v>
      </c>
      <c r="J55" s="60">
        <f t="shared" si="6"/>
        <v>0</v>
      </c>
      <c r="K55" s="61">
        <f t="shared" si="7"/>
        <v>0</v>
      </c>
      <c r="L55" s="62">
        <f t="shared" si="8"/>
        <v>0</v>
      </c>
    </row>
    <row r="56" spans="1:13" x14ac:dyDescent="0.25">
      <c r="A56" s="88"/>
      <c r="B56" s="96"/>
      <c r="C56" s="97"/>
      <c r="D56" s="12"/>
      <c r="E56" s="13"/>
      <c r="F56" s="13"/>
      <c r="G56" s="14">
        <f t="shared" si="4"/>
        <v>0</v>
      </c>
      <c r="H56" s="45"/>
      <c r="I56" s="59">
        <f t="shared" si="5"/>
        <v>0</v>
      </c>
      <c r="J56" s="60">
        <f t="shared" si="6"/>
        <v>0</v>
      </c>
      <c r="K56" s="61">
        <f t="shared" si="7"/>
        <v>0</v>
      </c>
      <c r="L56" s="62">
        <f t="shared" si="8"/>
        <v>0</v>
      </c>
    </row>
    <row r="57" spans="1:13" x14ac:dyDescent="0.25">
      <c r="A57" s="88"/>
      <c r="B57" s="96"/>
      <c r="C57" s="97"/>
      <c r="D57" s="12"/>
      <c r="E57" s="13"/>
      <c r="F57" s="13"/>
      <c r="G57" s="14">
        <f t="shared" si="4"/>
        <v>0</v>
      </c>
      <c r="H57" s="45"/>
      <c r="I57" s="59">
        <f t="shared" si="5"/>
        <v>0</v>
      </c>
      <c r="J57" s="60">
        <f t="shared" si="6"/>
        <v>0</v>
      </c>
      <c r="K57" s="61">
        <f t="shared" si="7"/>
        <v>0</v>
      </c>
      <c r="L57" s="62">
        <f t="shared" si="8"/>
        <v>0</v>
      </c>
    </row>
    <row r="58" spans="1:13" x14ac:dyDescent="0.25">
      <c r="A58" s="88"/>
      <c r="B58" s="96"/>
      <c r="C58" s="97"/>
      <c r="D58" s="12"/>
      <c r="E58" s="13"/>
      <c r="F58" s="13"/>
      <c r="G58" s="14">
        <f t="shared" ref="G58" si="9">D58+E58+F58</f>
        <v>0</v>
      </c>
      <c r="H58" s="45"/>
      <c r="I58" s="59">
        <f t="shared" ref="I58" si="10">IF($F$9="X",(D58*2)/45,(D58*2)/30)</f>
        <v>0</v>
      </c>
      <c r="J58" s="60">
        <f t="shared" ref="J58" si="11">IF($F$9="X",(E58*1.5)/45,(E58*1.5)/30)</f>
        <v>0</v>
      </c>
      <c r="K58" s="61">
        <f t="shared" ref="K58" si="12">IF($F$9="X",(F58*1)/45,(F58*1)/30)</f>
        <v>0</v>
      </c>
      <c r="L58" s="62">
        <f t="shared" ref="L58" si="13">FLOOR(((IF($F$9="X",(H58*0.5)/45,(H58*0.5)/30))+I58+J58+K58), 0.5)</f>
        <v>0</v>
      </c>
    </row>
    <row r="59" spans="1:13" x14ac:dyDescent="0.25">
      <c r="A59" s="88"/>
      <c r="B59" s="96"/>
      <c r="C59" s="97"/>
      <c r="D59" s="12"/>
      <c r="E59" s="13"/>
      <c r="F59" s="13"/>
      <c r="G59" s="14">
        <f>D59+E59+F59</f>
        <v>0</v>
      </c>
      <c r="H59" s="45"/>
      <c r="I59" s="59">
        <f>IF($F$9="X",(D59*2)/45,(D59*2)/30)</f>
        <v>0</v>
      </c>
      <c r="J59" s="60">
        <f>IF($F$9="X",(E59*1.5)/45,(E59*1.5)/30)</f>
        <v>0</v>
      </c>
      <c r="K59" s="61">
        <f>IF($F$9="X",(F59*1)/45,(F59*1)/30)</f>
        <v>0</v>
      </c>
      <c r="L59" s="62">
        <f>FLOOR(((IF($F$9="X",(H59*0.5)/45,(H59*0.5)/30))+I59+J59+K59), 0.5)</f>
        <v>0</v>
      </c>
    </row>
    <row r="60" spans="1:13" ht="13.8" thickBot="1" x14ac:dyDescent="0.3">
      <c r="A60" s="88"/>
      <c r="B60" s="96"/>
      <c r="C60" s="97"/>
      <c r="D60" s="12"/>
      <c r="E60" s="13"/>
      <c r="F60" s="13"/>
      <c r="G60" s="14">
        <f t="shared" si="4"/>
        <v>0</v>
      </c>
      <c r="H60" s="45"/>
      <c r="I60" s="59">
        <f t="shared" si="5"/>
        <v>0</v>
      </c>
      <c r="J60" s="60">
        <f t="shared" si="6"/>
        <v>0</v>
      </c>
      <c r="K60" s="61">
        <f t="shared" si="7"/>
        <v>0</v>
      </c>
      <c r="L60" s="62">
        <f t="shared" si="8"/>
        <v>0</v>
      </c>
    </row>
    <row r="61" spans="1:13" ht="14.4" thickTop="1" thickBot="1" x14ac:dyDescent="0.3">
      <c r="A61" s="94" t="s">
        <v>9</v>
      </c>
      <c r="B61" s="95"/>
      <c r="C61" s="95"/>
      <c r="D61" s="56">
        <f>SUM(D20:D36)</f>
        <v>0</v>
      </c>
      <c r="E61" s="55">
        <f>SUM(E20:E36)</f>
        <v>0</v>
      </c>
      <c r="F61" s="18">
        <f>SUM(F20:F36)</f>
        <v>0</v>
      </c>
      <c r="G61" s="18">
        <f>SUM(G20:G36)</f>
        <v>0</v>
      </c>
      <c r="H61" s="55">
        <f>SUM(H20:H36)</f>
        <v>0</v>
      </c>
      <c r="I61" s="42"/>
      <c r="J61" s="43"/>
      <c r="K61" s="70" cm="1">
        <f t="array" ref="K61">SUM(FLOOR(K20:K36, 0.5))</f>
        <v>0</v>
      </c>
      <c r="L61" s="71">
        <f>SUM(L20:L36)</f>
        <v>0</v>
      </c>
      <c r="M61" s="23"/>
    </row>
    <row r="62" spans="1:13" x14ac:dyDescent="0.25">
      <c r="A62" s="88"/>
      <c r="B62" s="96"/>
      <c r="C62" s="97"/>
      <c r="D62" s="12"/>
      <c r="E62" s="13"/>
      <c r="F62" s="13"/>
      <c r="G62" s="14">
        <f t="shared" si="4"/>
        <v>0</v>
      </c>
      <c r="H62" s="45"/>
      <c r="I62" s="59">
        <f t="shared" si="5"/>
        <v>0</v>
      </c>
      <c r="J62" s="60">
        <f t="shared" si="6"/>
        <v>0</v>
      </c>
      <c r="K62" s="61">
        <f t="shared" si="7"/>
        <v>0</v>
      </c>
      <c r="L62" s="62">
        <f t="shared" si="8"/>
        <v>0</v>
      </c>
    </row>
    <row r="63" spans="1:13" x14ac:dyDescent="0.25">
      <c r="A63" s="88"/>
      <c r="B63" s="96"/>
      <c r="C63" s="97"/>
      <c r="D63" s="12"/>
      <c r="E63" s="13"/>
      <c r="F63" s="13"/>
      <c r="G63" s="14">
        <f t="shared" si="4"/>
        <v>0</v>
      </c>
      <c r="H63" s="45"/>
      <c r="I63" s="59">
        <f t="shared" si="5"/>
        <v>0</v>
      </c>
      <c r="J63" s="60">
        <f t="shared" si="6"/>
        <v>0</v>
      </c>
      <c r="K63" s="61">
        <f t="shared" si="7"/>
        <v>0</v>
      </c>
      <c r="L63" s="62">
        <f t="shared" si="8"/>
        <v>0</v>
      </c>
    </row>
    <row r="64" spans="1:13" x14ac:dyDescent="0.25">
      <c r="A64" s="88"/>
      <c r="B64" s="96"/>
      <c r="C64" s="97"/>
      <c r="D64" s="12"/>
      <c r="E64" s="13"/>
      <c r="F64" s="13"/>
      <c r="G64" s="14">
        <f t="shared" ref="G64:G68" si="14">D64+E64+F64</f>
        <v>0</v>
      </c>
      <c r="H64" s="45"/>
      <c r="I64" s="59">
        <f t="shared" ref="I64:I68" si="15">IF($F$9="X",(D64*2)/45,(D64*2)/30)</f>
        <v>0</v>
      </c>
      <c r="J64" s="60">
        <f t="shared" ref="J64:J68" si="16">IF($F$9="X",(E64*1.5)/45,(E64*1.5)/30)</f>
        <v>0</v>
      </c>
      <c r="K64" s="61">
        <f t="shared" ref="K64:K68" si="17">IF($F$9="X",(F64*1)/45,(F64*1)/30)</f>
        <v>0</v>
      </c>
      <c r="L64" s="62">
        <f t="shared" ref="L64:L68" si="18">FLOOR(((IF($F$9="X",(H64*0.5)/45,(H64*0.5)/30))+I64+J64+K64), 0.5)</f>
        <v>0</v>
      </c>
    </row>
    <row r="65" spans="1:12" x14ac:dyDescent="0.25">
      <c r="A65" s="88"/>
      <c r="B65" s="96"/>
      <c r="C65" s="97"/>
      <c r="D65" s="12"/>
      <c r="E65" s="13"/>
      <c r="F65" s="13"/>
      <c r="G65" s="14">
        <f t="shared" si="14"/>
        <v>0</v>
      </c>
      <c r="H65" s="45"/>
      <c r="I65" s="59">
        <f t="shared" si="15"/>
        <v>0</v>
      </c>
      <c r="J65" s="60">
        <f t="shared" si="16"/>
        <v>0</v>
      </c>
      <c r="K65" s="61">
        <f t="shared" si="17"/>
        <v>0</v>
      </c>
      <c r="L65" s="62">
        <f t="shared" si="18"/>
        <v>0</v>
      </c>
    </row>
    <row r="66" spans="1:12" x14ac:dyDescent="0.25">
      <c r="A66" s="88"/>
      <c r="B66" s="96"/>
      <c r="C66" s="97"/>
      <c r="D66" s="12"/>
      <c r="E66" s="13"/>
      <c r="F66" s="13"/>
      <c r="G66" s="14">
        <f t="shared" si="14"/>
        <v>0</v>
      </c>
      <c r="H66" s="45"/>
      <c r="I66" s="59">
        <f t="shared" si="15"/>
        <v>0</v>
      </c>
      <c r="J66" s="60">
        <f t="shared" si="16"/>
        <v>0</v>
      </c>
      <c r="K66" s="61">
        <f t="shared" si="17"/>
        <v>0</v>
      </c>
      <c r="L66" s="62">
        <f t="shared" si="18"/>
        <v>0</v>
      </c>
    </row>
    <row r="67" spans="1:12" x14ac:dyDescent="0.25">
      <c r="A67" s="88"/>
      <c r="B67" s="96"/>
      <c r="C67" s="97"/>
      <c r="D67" s="12"/>
      <c r="E67" s="13"/>
      <c r="F67" s="13"/>
      <c r="G67" s="14">
        <f t="shared" si="14"/>
        <v>0</v>
      </c>
      <c r="H67" s="45"/>
      <c r="I67" s="59">
        <f t="shared" si="15"/>
        <v>0</v>
      </c>
      <c r="J67" s="60">
        <f t="shared" si="16"/>
        <v>0</v>
      </c>
      <c r="K67" s="61">
        <f t="shared" si="17"/>
        <v>0</v>
      </c>
      <c r="L67" s="62">
        <f t="shared" si="18"/>
        <v>0</v>
      </c>
    </row>
    <row r="68" spans="1:12" x14ac:dyDescent="0.25">
      <c r="A68" s="88"/>
      <c r="B68" s="96"/>
      <c r="C68" s="97"/>
      <c r="D68" s="12"/>
      <c r="E68" s="13"/>
      <c r="F68" s="13"/>
      <c r="G68" s="14">
        <f t="shared" si="14"/>
        <v>0</v>
      </c>
      <c r="H68" s="45"/>
      <c r="I68" s="59">
        <f t="shared" si="15"/>
        <v>0</v>
      </c>
      <c r="J68" s="60">
        <f t="shared" si="16"/>
        <v>0</v>
      </c>
      <c r="K68" s="61">
        <f t="shared" si="17"/>
        <v>0</v>
      </c>
      <c r="L68" s="62">
        <f t="shared" si="18"/>
        <v>0</v>
      </c>
    </row>
    <row r="69" spans="1:12" x14ac:dyDescent="0.25">
      <c r="A69" s="88"/>
      <c r="B69" s="96"/>
      <c r="C69" s="97"/>
      <c r="D69" s="12"/>
      <c r="E69" s="13"/>
      <c r="F69" s="13"/>
      <c r="G69" s="14">
        <f t="shared" si="4"/>
        <v>0</v>
      </c>
      <c r="H69" s="45"/>
      <c r="I69" s="59">
        <f t="shared" si="5"/>
        <v>0</v>
      </c>
      <c r="J69" s="60">
        <f t="shared" si="6"/>
        <v>0</v>
      </c>
      <c r="K69" s="61">
        <f t="shared" si="7"/>
        <v>0</v>
      </c>
      <c r="L69" s="62">
        <f t="shared" si="8"/>
        <v>0</v>
      </c>
    </row>
    <row r="70" spans="1:12" x14ac:dyDescent="0.25">
      <c r="A70" s="88"/>
      <c r="B70" s="96"/>
      <c r="C70" s="97"/>
      <c r="D70" s="12"/>
      <c r="E70" s="13"/>
      <c r="F70" s="13"/>
      <c r="G70" s="14">
        <f t="shared" si="4"/>
        <v>0</v>
      </c>
      <c r="H70" s="45"/>
      <c r="I70" s="59">
        <f t="shared" si="5"/>
        <v>0</v>
      </c>
      <c r="J70" s="60">
        <f t="shared" si="6"/>
        <v>0</v>
      </c>
      <c r="K70" s="61">
        <f t="shared" si="7"/>
        <v>0</v>
      </c>
      <c r="L70" s="62">
        <f t="shared" si="8"/>
        <v>0</v>
      </c>
    </row>
    <row r="71" spans="1:12" x14ac:dyDescent="0.25">
      <c r="A71" s="88"/>
      <c r="B71" s="96"/>
      <c r="C71" s="97"/>
      <c r="D71" s="12"/>
      <c r="E71" s="13"/>
      <c r="F71" s="13"/>
      <c r="G71" s="14">
        <f t="shared" si="4"/>
        <v>0</v>
      </c>
      <c r="H71" s="45"/>
      <c r="I71" s="59">
        <f t="shared" si="5"/>
        <v>0</v>
      </c>
      <c r="J71" s="60">
        <f t="shared" si="6"/>
        <v>0</v>
      </c>
      <c r="K71" s="61">
        <f t="shared" si="7"/>
        <v>0</v>
      </c>
      <c r="L71" s="62">
        <f t="shared" si="8"/>
        <v>0</v>
      </c>
    </row>
    <row r="72" spans="1:12" x14ac:dyDescent="0.25">
      <c r="A72" s="88"/>
      <c r="B72" s="96"/>
      <c r="C72" s="97"/>
      <c r="D72" s="12"/>
      <c r="E72" s="13"/>
      <c r="F72" s="13"/>
      <c r="G72" s="14">
        <f t="shared" si="4"/>
        <v>0</v>
      </c>
      <c r="H72" s="45"/>
      <c r="I72" s="59">
        <f t="shared" si="5"/>
        <v>0</v>
      </c>
      <c r="J72" s="60">
        <f t="shared" si="6"/>
        <v>0</v>
      </c>
      <c r="K72" s="61">
        <f t="shared" si="7"/>
        <v>0</v>
      </c>
      <c r="L72" s="62">
        <f t="shared" si="8"/>
        <v>0</v>
      </c>
    </row>
    <row r="73" spans="1:12" x14ac:dyDescent="0.25">
      <c r="A73" s="88"/>
      <c r="B73" s="96"/>
      <c r="C73" s="97"/>
      <c r="D73" s="12"/>
      <c r="E73" s="13"/>
      <c r="F73" s="13"/>
      <c r="G73" s="14">
        <f t="shared" si="4"/>
        <v>0</v>
      </c>
      <c r="H73" s="45"/>
      <c r="I73" s="59">
        <f t="shared" si="5"/>
        <v>0</v>
      </c>
      <c r="J73" s="60">
        <f t="shared" si="6"/>
        <v>0</v>
      </c>
      <c r="K73" s="61">
        <f t="shared" si="7"/>
        <v>0</v>
      </c>
      <c r="L73" s="62">
        <f t="shared" si="8"/>
        <v>0</v>
      </c>
    </row>
    <row r="74" spans="1:12" x14ac:dyDescent="0.25">
      <c r="A74" s="88"/>
      <c r="B74" s="96"/>
      <c r="C74" s="97"/>
      <c r="D74" s="12"/>
      <c r="E74" s="13"/>
      <c r="F74" s="13"/>
      <c r="G74" s="14">
        <f t="shared" si="4"/>
        <v>0</v>
      </c>
      <c r="H74" s="45"/>
      <c r="I74" s="59">
        <f t="shared" si="5"/>
        <v>0</v>
      </c>
      <c r="J74" s="60">
        <f t="shared" si="6"/>
        <v>0</v>
      </c>
      <c r="K74" s="61">
        <f t="shared" si="7"/>
        <v>0</v>
      </c>
      <c r="L74" s="62">
        <f t="shared" si="8"/>
        <v>0</v>
      </c>
    </row>
    <row r="75" spans="1:12" x14ac:dyDescent="0.25">
      <c r="A75" s="88"/>
      <c r="B75" s="96"/>
      <c r="C75" s="97"/>
      <c r="D75" s="12"/>
      <c r="E75" s="13"/>
      <c r="F75" s="13"/>
      <c r="G75" s="14">
        <f t="shared" si="4"/>
        <v>0</v>
      </c>
      <c r="H75" s="45"/>
      <c r="I75" s="59">
        <f t="shared" si="5"/>
        <v>0</v>
      </c>
      <c r="J75" s="60">
        <f t="shared" si="6"/>
        <v>0</v>
      </c>
      <c r="K75" s="61">
        <f t="shared" si="7"/>
        <v>0</v>
      </c>
      <c r="L75" s="62">
        <f t="shared" si="8"/>
        <v>0</v>
      </c>
    </row>
    <row r="76" spans="1:12" x14ac:dyDescent="0.25">
      <c r="A76" s="88"/>
      <c r="B76" s="96"/>
      <c r="C76" s="97"/>
      <c r="D76" s="12"/>
      <c r="E76" s="13"/>
      <c r="F76" s="13"/>
      <c r="G76" s="14">
        <f t="shared" si="4"/>
        <v>0</v>
      </c>
      <c r="H76" s="45"/>
      <c r="I76" s="59">
        <f t="shared" si="5"/>
        <v>0</v>
      </c>
      <c r="J76" s="60">
        <f t="shared" si="6"/>
        <v>0</v>
      </c>
      <c r="K76" s="61">
        <f t="shared" si="7"/>
        <v>0</v>
      </c>
      <c r="L76" s="62">
        <f t="shared" si="8"/>
        <v>0</v>
      </c>
    </row>
    <row r="77" spans="1:12" x14ac:dyDescent="0.25">
      <c r="A77" s="88"/>
      <c r="B77" s="96"/>
      <c r="C77" s="97"/>
      <c r="D77" s="12"/>
      <c r="E77" s="13"/>
      <c r="F77" s="13"/>
      <c r="G77" s="14">
        <f t="shared" si="4"/>
        <v>0</v>
      </c>
      <c r="H77" s="45"/>
      <c r="I77" s="59">
        <f t="shared" si="5"/>
        <v>0</v>
      </c>
      <c r="J77" s="60">
        <f t="shared" si="6"/>
        <v>0</v>
      </c>
      <c r="K77" s="61">
        <f t="shared" si="7"/>
        <v>0</v>
      </c>
      <c r="L77" s="62">
        <f t="shared" si="8"/>
        <v>0</v>
      </c>
    </row>
    <row r="78" spans="1:12" x14ac:dyDescent="0.25">
      <c r="A78" s="88"/>
      <c r="B78" s="96"/>
      <c r="C78" s="97"/>
      <c r="D78" s="12"/>
      <c r="E78" s="13"/>
      <c r="F78" s="13"/>
      <c r="G78" s="14">
        <f t="shared" si="4"/>
        <v>0</v>
      </c>
      <c r="H78" s="45"/>
      <c r="I78" s="59">
        <f t="shared" si="5"/>
        <v>0</v>
      </c>
      <c r="J78" s="60">
        <f t="shared" si="6"/>
        <v>0</v>
      </c>
      <c r="K78" s="61">
        <f t="shared" si="7"/>
        <v>0</v>
      </c>
      <c r="L78" s="62">
        <f t="shared" si="8"/>
        <v>0</v>
      </c>
    </row>
    <row r="79" spans="1:12" x14ac:dyDescent="0.25">
      <c r="A79" s="88"/>
      <c r="B79" s="96"/>
      <c r="C79" s="97"/>
      <c r="D79" s="12"/>
      <c r="E79" s="13"/>
      <c r="F79" s="13"/>
      <c r="G79" s="14">
        <f t="shared" si="4"/>
        <v>0</v>
      </c>
      <c r="H79" s="45"/>
      <c r="I79" s="59">
        <f t="shared" si="5"/>
        <v>0</v>
      </c>
      <c r="J79" s="60">
        <f t="shared" si="6"/>
        <v>0</v>
      </c>
      <c r="K79" s="61">
        <f t="shared" si="7"/>
        <v>0</v>
      </c>
      <c r="L79" s="62">
        <f t="shared" si="8"/>
        <v>0</v>
      </c>
    </row>
    <row r="80" spans="1:12" ht="13.8" thickBot="1" x14ac:dyDescent="0.3">
      <c r="A80" s="102"/>
      <c r="B80" s="103"/>
      <c r="C80" s="104"/>
      <c r="D80" s="12"/>
      <c r="E80" s="13"/>
      <c r="F80" s="13"/>
      <c r="G80" s="21">
        <f t="shared" si="4"/>
        <v>0</v>
      </c>
      <c r="H80" s="45"/>
      <c r="I80" s="63">
        <f t="shared" si="5"/>
        <v>0</v>
      </c>
      <c r="J80" s="64">
        <f t="shared" si="6"/>
        <v>0</v>
      </c>
      <c r="K80" s="65">
        <f t="shared" si="7"/>
        <v>0</v>
      </c>
      <c r="L80" s="62">
        <f t="shared" si="8"/>
        <v>0</v>
      </c>
    </row>
    <row r="81" spans="1:12" ht="14.4" thickTop="1" thickBot="1" x14ac:dyDescent="0.3">
      <c r="A81" s="94" t="s">
        <v>1</v>
      </c>
      <c r="B81" s="95"/>
      <c r="C81" s="101"/>
      <c r="D81" s="15">
        <f>SUM(D37:D80)</f>
        <v>0</v>
      </c>
      <c r="E81" s="16">
        <f>SUM(E37:E80)</f>
        <v>0</v>
      </c>
      <c r="F81" s="17">
        <f>SUM(F37:F80)</f>
        <v>0</v>
      </c>
      <c r="G81" s="30">
        <f>SUM(G37:G80)</f>
        <v>0</v>
      </c>
      <c r="H81" s="54">
        <f>SUM(H37:H80)</f>
        <v>0</v>
      </c>
      <c r="I81" s="31"/>
      <c r="J81" s="30"/>
      <c r="K81" s="68" cm="1">
        <f t="array" ref="K81">SUM(FLOOR(K37:K80, 0.5))</f>
        <v>0</v>
      </c>
      <c r="L81" s="69">
        <f>SUM(L37:L80)</f>
        <v>0</v>
      </c>
    </row>
  </sheetData>
  <sheetProtection algorithmName="SHA-512" hashValue="af3ZpFgkEDm6eH5ssaDIL19p56STY4EkeBxlxtUBxV/rbn+tZoHpxgBTHQ6wzmxeHBDDgV2NAjNcuiKViOL0Lw==" saltValue="TJqY/usrtaO3cBwgdlJACw==" spinCount="100000" sheet="1" selectLockedCells="1"/>
  <customSheetViews>
    <customSheetView guid="{64B51952-D9AA-452F-BC7A-3B85F1E86BF7}" scale="110" showPageBreaks="1" showGridLines="0" printArea="1" hiddenColumns="1" view="pageBreakPreview" topLeftCell="A13">
      <selection activeCell="A33" sqref="A33:C33"/>
      <rowBreaks count="1" manualBreakCount="1">
        <brk id="38" max="12" man="1"/>
      </rowBreaks>
      <pageMargins left="0.25" right="0.25" top="0.75" bottom="0.75" header="0.3" footer="0.3"/>
      <printOptions horizontalCentered="1" verticalCentered="1"/>
      <pageSetup scale="86" orientation="landscape" r:id="rId1"/>
      <headerFooter alignWithMargins="0">
        <oddFooter>&amp;RRevised 3/1/2012</oddFooter>
      </headerFooter>
    </customSheetView>
  </customSheetViews>
  <mergeCells count="87">
    <mergeCell ref="I18:L18"/>
    <mergeCell ref="A2:L2"/>
    <mergeCell ref="J13:L14"/>
    <mergeCell ref="J15:L16"/>
    <mergeCell ref="A11:L11"/>
    <mergeCell ref="A18:C19"/>
    <mergeCell ref="D18:G18"/>
    <mergeCell ref="A3:L3"/>
    <mergeCell ref="F14:I14"/>
    <mergeCell ref="F15:I15"/>
    <mergeCell ref="F16:I16"/>
    <mergeCell ref="B5:H5"/>
    <mergeCell ref="B7:H7"/>
    <mergeCell ref="A12:E12"/>
    <mergeCell ref="A81:C81"/>
    <mergeCell ref="A75:C75"/>
    <mergeCell ref="A76:C76"/>
    <mergeCell ref="A77:C77"/>
    <mergeCell ref="A78:C78"/>
    <mergeCell ref="A79:C79"/>
    <mergeCell ref="A80:C80"/>
    <mergeCell ref="A72:C72"/>
    <mergeCell ref="A73:C73"/>
    <mergeCell ref="A74:C74"/>
    <mergeCell ref="A56:C56"/>
    <mergeCell ref="A57:C57"/>
    <mergeCell ref="A59:C59"/>
    <mergeCell ref="A60:C60"/>
    <mergeCell ref="A62:C62"/>
    <mergeCell ref="A63:C63"/>
    <mergeCell ref="A69:C69"/>
    <mergeCell ref="A70:C70"/>
    <mergeCell ref="A52:C52"/>
    <mergeCell ref="A53:C53"/>
    <mergeCell ref="A54:C54"/>
    <mergeCell ref="A55:C55"/>
    <mergeCell ref="A71:C71"/>
    <mergeCell ref="A64:C64"/>
    <mergeCell ref="A65:C65"/>
    <mergeCell ref="A66:C66"/>
    <mergeCell ref="A67:C67"/>
    <mergeCell ref="A68:C68"/>
    <mergeCell ref="A47:C47"/>
    <mergeCell ref="A48:C48"/>
    <mergeCell ref="A49:C49"/>
    <mergeCell ref="A50:C50"/>
    <mergeCell ref="A51:C51"/>
    <mergeCell ref="A33:C33"/>
    <mergeCell ref="A34:C34"/>
    <mergeCell ref="A35:C35"/>
    <mergeCell ref="A36:C36"/>
    <mergeCell ref="A61:C61"/>
    <mergeCell ref="A58:C58"/>
    <mergeCell ref="A37:C37"/>
    <mergeCell ref="A38:C38"/>
    <mergeCell ref="A39:C39"/>
    <mergeCell ref="A40:C40"/>
    <mergeCell ref="A41:C41"/>
    <mergeCell ref="A42:C42"/>
    <mergeCell ref="A43:C43"/>
    <mergeCell ref="A44:C44"/>
    <mergeCell ref="A45:C45"/>
    <mergeCell ref="A46:C46"/>
    <mergeCell ref="A28:C28"/>
    <mergeCell ref="A29:C29"/>
    <mergeCell ref="A30:C30"/>
    <mergeCell ref="A31:C31"/>
    <mergeCell ref="A32:C32"/>
    <mergeCell ref="A23:C23"/>
    <mergeCell ref="A24:C24"/>
    <mergeCell ref="A25:C25"/>
    <mergeCell ref="A26:C26"/>
    <mergeCell ref="A27:C27"/>
    <mergeCell ref="A21:C21"/>
    <mergeCell ref="A22:C22"/>
    <mergeCell ref="A20:C20"/>
    <mergeCell ref="A13:E13"/>
    <mergeCell ref="A14:E14"/>
    <mergeCell ref="A15:E15"/>
    <mergeCell ref="A16:E16"/>
    <mergeCell ref="A1:L1"/>
    <mergeCell ref="F12:I12"/>
    <mergeCell ref="A10:L10"/>
    <mergeCell ref="I5:L5"/>
    <mergeCell ref="F13:I13"/>
    <mergeCell ref="I8:J9"/>
    <mergeCell ref="J7:L7"/>
  </mergeCells>
  <printOptions horizontalCentered="1"/>
  <pageMargins left="0.25" right="0.25" top="0.75" bottom="0.75" header="0.3" footer="0.3"/>
  <pageSetup scale="77" fitToHeight="0" orientation="portrait" r:id="rId2"/>
  <headerFooter alignWithMargins="0">
    <oddFooter>&amp;RRevised July 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me xmlns="a763477e-8484-4ee9-a479-6d26240bc46e" xsi:nil="true"/>
    <lcf76f155ced4ddcb4097134ff3c332f xmlns="a763477e-8484-4ee9-a479-6d26240bc46e">
      <Terms xmlns="http://schemas.microsoft.com/office/infopath/2007/PartnerControls"/>
    </lcf76f155ced4ddcb4097134ff3c332f>
    <TaxCatchAll xmlns="2f5c23c8-88e3-4935-b6d4-6cca9bf3662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F180FEC1618A240A0CF817F16CFA7CF" ma:contentTypeVersion="20" ma:contentTypeDescription="Create a new document." ma:contentTypeScope="" ma:versionID="d34eca1bcb93bc5d4324e3700f0104ca">
  <xsd:schema xmlns:xsd="http://www.w3.org/2001/XMLSchema" xmlns:xs="http://www.w3.org/2001/XMLSchema" xmlns:p="http://schemas.microsoft.com/office/2006/metadata/properties" xmlns:ns2="a763477e-8484-4ee9-a479-6d26240bc46e" xmlns:ns3="2f5c23c8-88e3-4935-b6d4-6cca9bf36628" targetNamespace="http://schemas.microsoft.com/office/2006/metadata/properties" ma:root="true" ma:fieldsID="087a48f22ab68aa9ba9fe438ba606395" ns2:_="" ns3:_="">
    <xsd:import namespace="a763477e-8484-4ee9-a479-6d26240bc46e"/>
    <xsd:import namespace="2f5c23c8-88e3-4935-b6d4-6cca9bf3662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MediaServiceOCR" minOccurs="0"/>
                <xsd:element ref="ns2:lcf76f155ced4ddcb4097134ff3c332f" minOccurs="0"/>
                <xsd:element ref="ns3:TaxCatchAll" minOccurs="0"/>
                <xsd:element ref="ns3:SharedWithUsers" minOccurs="0"/>
                <xsd:element ref="ns3:SharedWithDetails" minOccurs="0"/>
                <xsd:element ref="ns2:MediaServiceLocation" minOccurs="0"/>
                <xsd:element ref="ns2: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3477e-8484-4ee9-a479-6d26240bc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414f62e-5ea5-495a-8f7b-aeea68a13ca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Time" ma:index="24" nillable="true" ma:displayName="Time" ma:format="DateTime" ma:internalName="Time">
      <xsd:simpleType>
        <xsd:restriction base="dms:DateTim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5c23c8-88e3-4935-b6d4-6cca9bf3662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994a188-9562-467f-ac7c-9a95b3c5696d}" ma:internalName="TaxCatchAll" ma:showField="CatchAllData" ma:web="2f5c23c8-88e3-4935-b6d4-6cca9bf36628">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81BE7B-2B17-421B-9D01-7505C5E149EC}">
  <ds:schemaRefs>
    <ds:schemaRef ds:uri="http://www.w3.org/XML/1998/namespace"/>
    <ds:schemaRef ds:uri="http://purl.org/dc/terms/"/>
    <ds:schemaRef ds:uri="a763477e-8484-4ee9-a479-6d26240bc46e"/>
    <ds:schemaRef ds:uri="http://schemas.microsoft.com/office/infopath/2007/PartnerControls"/>
    <ds:schemaRef ds:uri="http://schemas.microsoft.com/office/2006/documentManagement/types"/>
    <ds:schemaRef ds:uri="http://purl.org/dc/elements/1.1/"/>
    <ds:schemaRef ds:uri="http://purl.org/dc/dcmitype/"/>
    <ds:schemaRef ds:uri="http://schemas.openxmlformats.org/package/2006/metadata/core-properties"/>
    <ds:schemaRef ds:uri="2f5c23c8-88e3-4935-b6d4-6cca9bf36628"/>
    <ds:schemaRef ds:uri="http://schemas.microsoft.com/office/2006/metadata/properties"/>
  </ds:schemaRefs>
</ds:datastoreItem>
</file>

<file path=customXml/itemProps2.xml><?xml version="1.0" encoding="utf-8"?>
<ds:datastoreItem xmlns:ds="http://schemas.openxmlformats.org/officeDocument/2006/customXml" ds:itemID="{10226E86-9F15-4D14-B08A-07CC5D85B0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63477e-8484-4ee9-a479-6d26240bc46e"/>
    <ds:schemaRef ds:uri="2f5c23c8-88e3-4935-b6d4-6cca9bf366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3AADE8-9735-4B02-8F49-DB5BA205ED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Non-Degree Program Outline</vt:lpstr>
      <vt:lpstr>'Non-Degree Program Outline'!Print_Area</vt:lpstr>
      <vt:lpstr>'Non-Degree Program Outline'!Print_Titles</vt:lpstr>
    </vt:vector>
  </TitlesOfParts>
  <Company>ACCSCT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mccomis</dc:creator>
  <cp:lastModifiedBy>Holly Eichhorst</cp:lastModifiedBy>
  <cp:lastPrinted>2026-07-07T18:59:05Z</cp:lastPrinted>
  <dcterms:created xsi:type="dcterms:W3CDTF">2006-04-13T17:39:11Z</dcterms:created>
  <dcterms:modified xsi:type="dcterms:W3CDTF">2026-07-07T19:06:51Z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0x0101005F180FEC1618A240A0CF817F16CFA7CF</vt:lpwstr>
  </property>
  <property fmtid="{D5CDD505-2E9C-101B-9397-08002B2CF9AE}" pid="3" name="MediaServiceImageTags">
    <vt:lpwstr/>
  </property>
</Properties>
</file>